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b28271f27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IG" sheetId="1" r:id="R6cc42ffad3774c02"/>
    <x:sheet xmlns:r="http://schemas.openxmlformats.org/officeDocument/2006/relationships" name="CATALOGOS" sheetId="2" r:id="R8c64e1d8bb6e4bfc"/>
    <x:sheet xmlns:r="http://schemas.openxmlformats.org/officeDocument/2006/relationships" name="TIDP" sheetId="3" r:id="Rde1e5ad4a87f409d"/>
    <x:sheet xmlns:r="http://schemas.openxmlformats.org/officeDocument/2006/relationships" name="MIDP" sheetId="4" r:id="R66987cecd64545f5"/>
    <x:sheet xmlns:r="http://schemas.openxmlformats.org/officeDocument/2006/relationships" name="DASHBOARD" sheetId="5" r:id="Rc320872054ce48b4"/>
    <x:sheet xmlns:r="http://schemas.openxmlformats.org/officeDocument/2006/relationships" name="GUIA" sheetId="6" r:id="R0c1c1cdc80674427"/>
    <x:sheet xmlns:r="http://schemas.openxmlformats.org/officeDocument/2006/relationships" name="FUENTES" sheetId="7" r:id="Ra370d6fd9688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b/>
      <x:sz val="19"/>
      <x:color rgb="FFFFFFFF"/>
      <x:name val="Carlito"/>
    </x:font>
    <x:font>
      <x:i/>
      <x:sz val="10"/>
      <x:color rgb="FF17324D"/>
      <x:name val="Carlito"/>
    </x:font>
    <x:font>
      <x:b/>
      <x:sz val="9"/>
      <x:color rgb="FFFFFFFF"/>
      <x:name val="Carlito"/>
    </x:font>
    <x:font>
      <x:b/>
      <x:sz val="11"/>
      <x:color rgb="FF17324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33C77"/>
      </x:patternFill>
    </x:fill>
    <x:fill>
      <x:patternFill patternType="solid">
        <x:fgColor rgb="FFEAF6FF"/>
      </x:patternFill>
    </x:fill>
    <x:fill>
      <x:patternFill patternType="solid">
        <x:fgColor rgb="FF1687D9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0"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EAF6FF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EAF6FF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CE2E0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FFF1D6"/>
        </x:patternFill>
      </x:fill>
    </x:dxf>
    <x:dxf>
      <x:font>
        <x:b/>
        <x:color rgb="FF17324D"/>
      </x:font>
      <x:fill>
        <x:patternFill patternType="solid">
          <x:bgColor rgb="FFDDF5E9"/>
        </x:patternFill>
      </x:fill>
    </x:dxf>
    <x:dxf>
      <x:font>
        <x:b/>
        <x:color rgb="FF17324D"/>
      </x:font>
      <x:fill>
        <x:patternFill patternType="solid">
          <x:bgColor rgb="FFE7E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0ec9837bf4e99" /><Relationship Type="http://schemas.openxmlformats.org/officeDocument/2006/relationships/theme" Target="/xl/theme/theme1.xml" Id="Ra14e499fd50b4ab6" /><Relationship Type="http://schemas.openxmlformats.org/officeDocument/2006/relationships/sharedStrings" Target="/xl/sharedStrings.xml" Id="R3043d95908c045dc" /><Relationship Type="http://schemas.openxmlformats.org/officeDocument/2006/relationships/worksheet" Target="/xl/worksheets/sheet1.xml" Id="R6cc42ffad3774c02" /><Relationship Type="http://schemas.openxmlformats.org/officeDocument/2006/relationships/worksheet" Target="/xl/worksheets/sheet2.xml" Id="R8c64e1d8bb6e4bfc" /><Relationship Type="http://schemas.openxmlformats.org/officeDocument/2006/relationships/worksheet" Target="/xl/worksheets/sheet3.xml" Id="Rde1e5ad4a87f409d" /><Relationship Type="http://schemas.openxmlformats.org/officeDocument/2006/relationships/worksheet" Target="/xl/worksheets/sheet4.xml" Id="R66987cecd64545f5" /><Relationship Type="http://schemas.openxmlformats.org/officeDocument/2006/relationships/worksheet" Target="/xl/worksheets/sheet5.xml" Id="Rc320872054ce48b4" /><Relationship Type="http://schemas.openxmlformats.org/officeDocument/2006/relationships/worksheet" Target="/xl/worksheets/sheet6.xml" Id="R0c1c1cdc80674427" /><Relationship Type="http://schemas.openxmlformats.org/officeDocument/2006/relationships/worksheet" Target="/xl/worksheets/sheet7.xml" Id="Ra370d6fd968843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42" hidden="0" customWidth="1"/>
    <x:col min="3" max="3" width="42" hidden="0" customWidth="1"/>
    <x:col min="4" max="4" width="42" hidden="0" customWidth="1"/>
  </x:cols>
  <x:sheetData>
    <x:row r="1">
      <x:c r="A1" s="3" t="str">
        <x:v>SORA MIDP/TIDP · CONFIGURACIÓN</x:v>
      </x:c>
      <x:c r="B1" s="3"/>
      <x:c r="C1" s="3"/>
      <x:c r="D1" s="3"/>
    </x:row>
    <x:row r="2">
      <x:c r="A2" s="3"/>
      <x:c r="B2" s="3"/>
      <x:c r="C2" s="3"/>
      <x:c r="D2" s="3"/>
    </x:row>
    <x:row r="3">
      <x:c r="A3" s="5" t="str">
        <x:v>Configure el proyecto antes de adaptar los entregables. La plantilla es una ayuda de planificación, no un documento contractual.</x:v>
      </x:c>
      <x:c r="B3" s="5"/>
      <x:c r="C3" s="5"/>
      <x:c r="D3" s="5"/>
    </x:row>
    <x:row r="5">
      <x:c r="A5" s="9" t="str">
        <x:v>CAMPO</x:v>
      </x:c>
      <x:c r="B5" s="9" t="str">
        <x:v>VALOR</x:v>
      </x:c>
      <x:c r="C5" s="9" t="str">
        <x:v>PROPÓSITO</x:v>
      </x:c>
      <x:c r="D5" s="9" t="str">
        <x:v>REQUERIDO</x:v>
      </x:c>
    </x:row>
    <x:row r="6">
      <x:c r="A6" t="str">
        <x:v>Proyecto</x:v>
      </x:c>
      <x:c r="B6" s="11" t="str">
        <x:v>COMPLETAR</x:v>
      </x:c>
      <x:c r="C6" t="str">
        <x:v>Identificador del proyecto</x:v>
      </x:c>
      <x:c r="D6" t="str">
        <x:v>Sí</x:v>
      </x:c>
    </x:row>
    <x:row r="7">
      <x:c r="A7" t="str">
        <x:v>Activo / instalación</x:v>
      </x:c>
      <x:c r="B7" s="11" t="str">
        <x:v>COMPLETAR</x:v>
      </x:c>
      <x:c r="C7" t="str">
        <x:v>Objeto de la entrega</x:v>
      </x:c>
      <x:c r="D7" t="str">
        <x:v>Sí</x:v>
      </x:c>
    </x:row>
    <x:row r="8">
      <x:c r="A8" t="str">
        <x:v>Parte designante / cliente</x:v>
      </x:c>
      <x:c r="B8" s="11" t="str">
        <x:v>COMPLETAR</x:v>
      </x:c>
      <x:c r="C8" t="str">
        <x:v>Autoridad de requisitos</x:v>
      </x:c>
      <x:c r="D8" t="str">
        <x:v>Sí</x:v>
      </x:c>
    </x:row>
    <x:row r="9">
      <x:c r="A9" t="str">
        <x:v>Equipo de entrega principal</x:v>
      </x:c>
      <x:c r="B9" s="11" t="str">
        <x:v>COMPLETAR</x:v>
      </x:c>
      <x:c r="C9" t="str">
        <x:v>Responsable de compilar el MIDP</x:v>
      </x:c>
      <x:c r="D9" t="str">
        <x:v>Sí</x:v>
      </x:c>
    </x:row>
    <x:row r="10">
      <x:c r="A10" t="str">
        <x:v>Intercambio / hito</x:v>
      </x:c>
      <x:c r="B10" s="11" t="str">
        <x:v>COMPLETAR</x:v>
      </x:c>
      <x:c r="C10" t="str">
        <x:v>Decisión soportada</x:v>
      </x:c>
      <x:c r="D10" t="str">
        <x:v>Sí</x:v>
      </x:c>
    </x:row>
    <x:row r="11">
      <x:c r="A11" t="str">
        <x:v>Versión</x:v>
      </x:c>
      <x:c r="B11" s="11" t="str">
        <x:v>01</x:v>
      </x:c>
      <x:c r="C11" t="str">
        <x:v>Control documental</x:v>
      </x:c>
      <x:c r="D11" t="str">
        <x:v>Sí</x:v>
      </x:c>
    </x:row>
    <x:row r="12">
      <x:c r="A12" t="str">
        <x:v>Preparó</x:v>
      </x:c>
      <x:c r="B12" s="11" t="str">
        <x:v>COMPLETAR</x:v>
      </x:c>
      <x:c r="C12" t="str">
        <x:v>Autor del plan</x:v>
      </x:c>
      <x:c r="D12" t="str">
        <x:v>Sí</x:v>
      </x:c>
    </x:row>
    <x:row r="13">
      <x:c r="A13" t="str">
        <x:v>Revisó</x:v>
      </x:c>
      <x:c r="B13" s="11" t="str">
        <x:v>COMPLETAR</x:v>
      </x:c>
      <x:c r="C13" t="str">
        <x:v>Revisor de información</x:v>
      </x:c>
      <x:c r="D13" t="str">
        <x:v>Sí</x:v>
      </x:c>
    </x:row>
    <x:row r="14">
      <x:c r="A14" t="str">
        <x:v>Aprobó</x:v>
      </x:c>
      <x:c r="B14" s="11" t="str">
        <x:v>COMPLETAR</x:v>
      </x:c>
      <x:c r="C14" t="str">
        <x:v>Autoridad del plan</x:v>
      </x:c>
      <x:c r="D14" t="str">
        <x:v>Sí</x:v>
      </x:c>
    </x:row>
    <x:row r="15">
      <x:c r="A15" t="str">
        <x:v>Fecha base</x:v>
      </x:c>
      <x:c r="B15" s="12"/>
      <x:c r="C15" t="str">
        <x:v>Fecha de aprobación del plan</x:v>
      </x:c>
      <x:c r="D15" t="str">
        <x:v>Sí</x:v>
      </x:c>
    </x:row>
  </x:sheetData>
  <x:mergeCells>
    <x:mergeCell ref="A1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</x:cols>
  <x:sheetData>
    <x:row r="1">
      <x:c r="A1" s="3" t="str">
        <x:v>SORA MIDP/TIDP · CATÁLOGOS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3">
      <x:c r="A3" s="5" t="str">
        <x:v>Catálogos de referencia. Adapte estados, códigos de idoneidad y puntos de control al estándar de información del proyecto.</x:v>
      </x:c>
      <x:c r="B3" s="5"/>
      <x:c r="C3" s="5"/>
      <x:c r="D3" s="5"/>
      <x:c r="E3" s="5"/>
      <x:c r="F3" s="5"/>
    </x:row>
    <x:row r="5">
      <x:c r="A5" s="9" t="str">
        <x:v>TIPO</x:v>
      </x:c>
      <x:c r="B5" s="9" t="str">
        <x:v>ESTADO CDE / HITO</x:v>
      </x:c>
      <x:c r="C5" s="9" t="str">
        <x:v>FLUJO</x:v>
      </x:c>
      <x:c r="D5" s="9" t="str">
        <x:v>ACTIVO</x:v>
      </x:c>
      <x:c r="E5" s="9" t="str">
        <x:v>IDONEIDAD</x:v>
      </x:c>
      <x:c r="F5" s="9" t="str">
        <x:v>NOTA</x:v>
      </x:c>
    </x:row>
    <x:row r="6">
      <x:c r="A6" t="str">
        <x:v>Modelo</x:v>
      </x:c>
      <x:c r="B6" t="str">
        <x:v>WIP</x:v>
      </x:c>
      <x:c r="C6" t="str">
        <x:v>PLANIFICADO</x:v>
      </x:c>
      <x:c r="D6" t="str">
        <x:v>SI</x:v>
      </x:c>
      <x:c r="E6" t="str">
        <x:v>S0</x:v>
      </x:c>
      <x:c r="F6" t="str">
        <x:v>Trabajo en progreso</x:v>
      </x:c>
    </x:row>
    <x:row r="7">
      <x:c r="A7" t="str">
        <x:v>Documento</x:v>
      </x:c>
      <x:c r="B7" t="str">
        <x:v>SHARED</x:v>
      </x:c>
      <x:c r="C7" t="str">
        <x:v>EN PROGRESO</x:v>
      </x:c>
      <x:c r="D7" t="str">
        <x:v>NO</x:v>
      </x:c>
      <x:c r="E7" t="str">
        <x:v>S1</x:v>
      </x:c>
      <x:c r="F7" t="str">
        <x:v>Apto para coordinación</x:v>
      </x:c>
    </x:row>
    <x:row r="8">
      <x:c r="A8" t="str">
        <x:v>Datos</x:v>
      </x:c>
      <x:c r="B8" t="str">
        <x:v>PUBLISHED</x:v>
      </x:c>
      <x:c r="C8" t="str">
        <x:v>LISTO PARA REVISIÓN</x:v>
      </x:c>
      <x:c r="D8" t="str"/>
      <x:c r="E8" t="str">
        <x:v>A1</x:v>
      </x:c>
      <x:c r="F8" t="str">
        <x:v>Apto para uso autorizado</x:v>
      </x:c>
    </x:row>
    <x:row r="9">
      <x:c r="A9" t="str">
        <x:v>Reporte</x:v>
      </x:c>
      <x:c r="B9" t="str">
        <x:v>COMMISSIONING</x:v>
      </x:c>
      <x:c r="C9" t="str">
        <x:v>ACEPTADO</x:v>
      </x:c>
      <x:c r="D9" t="str"/>
      <x:c r="E9" t="str">
        <x:v>A2</x:v>
      </x:c>
      <x:c r="F9" t="str">
        <x:v>Apto con comentarios</x:v>
      </x:c>
    </x:row>
    <x:row r="10">
      <x:c r="A10" t="str">
        <x:v>Paquete</x:v>
      </x:c>
      <x:c r="B10" t="str">
        <x:v>HANDOVER</x:v>
      </x:c>
      <x:c r="C10" t="str">
        <x:v>RECHAZADO</x:v>
      </x:c>
      <x:c r="D10" t="str"/>
      <x:c r="E10" t="str">
        <x:v>A3</x:v>
      </x:c>
      <x:c r="F10" t="str">
        <x:v>Apto sólo para referencia</x:v>
      </x:c>
    </x:row>
    <x:row r="11">
      <x:c r="A11" t="str"/>
      <x:c r="B11" t="str"/>
      <x:c r="C11" t="str">
        <x:v>EN ESPERA</x:v>
      </x:c>
      <x:c r="D11" t="str"/>
      <x:c r="E11" t="str"/>
      <x:c r="F11" t="str"/>
    </x:row>
    <x:row r="12">
      <x:c r="A12" t="str"/>
      <x:c r="B12" t="str"/>
      <x:c r="C12" t="str">
        <x:v>CANCELADO</x:v>
      </x:c>
      <x:c r="D12" t="str"/>
      <x:c r="E12" t="str"/>
      <x:c r="F12" t="str"/>
    </x:row>
  </x:sheetData>
  <x:mergeCells>
    <x:mergeCell ref="A1:F2"/>
    <x:mergeCell ref="A3:F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1" hidden="0" customWidth="1"/>
    <x:col min="3" max="3" width="24" hidden="0" customWidth="1"/>
    <x:col min="4" max="4" width="24" hidden="0" customWidth="1"/>
    <x:col min="5" max="5" width="48" hidden="0" customWidth="1"/>
    <x:col min="6" max="6" width="16" hidden="0" customWidth="1"/>
    <x:col min="7" max="7" width="14" hidden="0" customWidth="1"/>
    <x:col min="8" max="8" width="42" hidden="0" customWidth="1"/>
    <x:col min="9" max="9" width="24" hidden="0" customWidth="1"/>
    <x:col min="10" max="10" width="24" hidden="0" customWidth="1"/>
    <x:col min="11" max="11" width="24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22" hidden="0" customWidth="1"/>
    <x:col min="17" max="17" width="14" hidden="0" customWidth="1"/>
    <x:col min="18" max="18" width="13" hidden="0" customWidth="1"/>
    <x:col min="19" max="19" width="22" hidden="0" customWidth="1"/>
    <x:col min="20" max="20" width="15" hidden="0" customWidth="1"/>
    <x:col min="21" max="21" width="14" hidden="0" customWidth="1"/>
    <x:col min="22" max="22" width="18" hidden="0" customWidth="1"/>
    <x:col min="23" max="23" width="40" hidden="0" customWidth="1"/>
  </x:cols>
  <x:sheetData>
    <x:row r="1">
      <x:c r="A1" s="3" t="str">
        <x:v>SORA · TASK INFORMATION DELIVERY PLAN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</x:row>
    <x:row r="3">
      <x:c r="A3" s="5" t="str">
        <x:v>Plan por equipo de tarea: quién produce cada contenedor, para qué, cuándo, con qué dependencias y bajo qué revisión.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</x:row>
    <x:row r="5">
      <x:c r="A5" s="9" t="str">
        <x:v>ID</x:v>
      </x:c>
      <x:c r="B5" s="9" t="str">
        <x:v>ACTIVO</x:v>
      </x:c>
      <x:c r="C5" s="9" t="str">
        <x:v>EQUIPO DE TAREA</x:v>
      </x:c>
      <x:c r="D5" s="9" t="str">
        <x:v>DISCIPLINA / DOMINIO</x:v>
      </x:c>
      <x:c r="E5" s="9" t="str">
        <x:v>ENTREGABLE / CONTENEDOR</x:v>
      </x:c>
      <x:c r="F5" s="9" t="str">
        <x:v>TIPO</x:v>
      </x:c>
      <x:c r="G5" s="9" t="str">
        <x:v>REQ. ID</x:v>
      </x:c>
      <x:c r="H5" s="9" t="str">
        <x:v>PROPÓSITO / USO</x:v>
      </x:c>
      <x:c r="I5" s="9" t="str">
        <x:v>PRODUCTOR</x:v>
      </x:c>
      <x:c r="J5" s="9" t="str">
        <x:v>VERIFICADOR</x:v>
      </x:c>
      <x:c r="K5" s="9" t="str">
        <x:v>APROBADOR</x:v>
      </x:c>
      <x:c r="L5" s="9" t="str">
        <x:v>DEPENDENCIA ID</x:v>
      </x:c>
      <x:c r="M5" s="9" t="str">
        <x:v>INICIO PLAN</x:v>
      </x:c>
      <x:c r="N5" s="9" t="str">
        <x:v>ENTREGA PLAN</x:v>
      </x:c>
      <x:c r="O5" s="9" t="str">
        <x:v>ENTREGA REAL</x:v>
      </x:c>
      <x:c r="P5" s="9" t="str">
        <x:v>ESTADO CDE / HITO</x:v>
      </x:c>
      <x:c r="Q5" s="9" t="str">
        <x:v>IDONEIDAD</x:v>
      </x:c>
      <x:c r="R5" s="9" t="str">
        <x:v>REVISIÓN</x:v>
      </x:c>
      <x:c r="S5" s="9" t="str">
        <x:v>ESTADO DE FLUJO</x:v>
      </x:c>
      <x:c r="T5" s="9" t="str">
        <x:v>VARIACIÓN (DÍAS)</x:v>
      </x:c>
      <x:c r="U5" s="9" t="str">
        <x:v>HALLAZGOS DE CONTROL</x:v>
      </x:c>
      <x:c r="V5" s="9" t="str">
        <x:v>CONTROL</x:v>
      </x:c>
      <x:c r="W5" s="9" t="str">
        <x:v>NOTAS</x:v>
      </x:c>
    </x:row>
    <x:row r="6">
      <x:c r="A6" s="15" t="str">
        <x:v>DLV-001</x:v>
      </x:c>
      <x:c r="B6" s="15" t="str">
        <x:v>SI</x:v>
      </x:c>
      <x:c r="C6" s="15" t="str">
        <x:v>Gestión de información</x:v>
      </x:c>
      <x:c r="D6" s="15" t="str">
        <x:v>Información</x:v>
      </x:c>
      <x:c r="E6" s="15" t="str">
        <x:v>Plan de ejecución BIM / información</x:v>
      </x:c>
      <x:c r="F6" s="15" t="str">
        <x:v>Documento</x:v>
      </x:c>
      <x:c r="G6" s="15" t="str">
        <x:v>REQ-001</x:v>
      </x:c>
      <x:c r="H6" s="15" t="str">
        <x:v>Definir métodos, responsabilidades y entregas</x:v>
      </x:c>
      <x:c r="I6" s="16" t="str">
        <x:v>COMPLETAR</x:v>
      </x:c>
      <x:c r="J6" s="16" t="str">
        <x:v>COMPLETAR</x:v>
      </x:c>
      <x:c r="K6" s="16" t="str">
        <x:v>COMPLETAR</x:v>
      </x:c>
      <x:c r="L6" s="15" t="str"/>
      <x:c r="M6" s="17" t="n">
        <x:v>46272</x:v>
      </x:c>
      <x:c r="N6" s="17" t="n">
        <x:v>46283</x:v>
      </x:c>
      <x:c r="O6" s="17"/>
      <x:c r="P6" s="15" t="str">
        <x:v>WIP</x:v>
      </x:c>
      <x:c r="Q6" s="15" t="str">
        <x:v>S0</x:v>
      </x:c>
      <x:c r="R6" s="15" t="str">
        <x:v>P01</x:v>
      </x:c>
      <x:c r="S6" s="15" t="str">
        <x:v>PLANIFICADO</x:v>
      </x:c>
      <x:c r="T6" s="18" t="n">
        <x:f>IF(B6="","",IF(O6&lt;&gt;"",O6-N6,TODAY()-N6))</x:f>
        <x:v>-17</x:v>
      </x:c>
      <x:c r="U6" s="15" t="n">
        <x:f>IF(B6="",0,IF(B6="NO",0,IF(A6="",1,0)+COUNTBLANK(C6:K6)+COUNTBLANK(M6:N6)+COUNTBLANK(P6:S6)+IF(I6="COMPLETAR",1,0)+IF(J6="COMPLETAR",1,0)+IF(K6="COMPLETAR",1,0)+IF(AND(S6="ACEPTADO",O6=""),1,0)+IF(M6&gt;N6,1,0)+IF(COUNTIF($A$6:$A$100,A6)&gt;1,1,0)+IF(AND(L6&lt;&gt;"",COUNTIF($A$6:$A$100,L6)=0),1,0)+IF(AND(L6&lt;&gt;"",L6=A6),1,0)))</x:f>
        <x:v>3</x:v>
      </x:c>
      <x:c r="V6" s="15" t="str">
        <x:f>IF(B6="","",IF(B6="NO","NO APLICA",IF(S6="CANCELADO","CANCELADO",IF(S6="RECHAZADO","RECHAZADO",IF(U6&gt;0,"INCOMPLETO",IF(S6="ACEPTADO","ACEPTADO",IF(T6&gt;0,"ATRASADO","EN PLAZO")))))))</x:f>
        <x:v>INCOMPLETO</x:v>
      </x:c>
      <x:c r="W6" s="15" t="str">
        <x:v>Ejemplo inicial: adaptar al contrato y al BEP</x:v>
      </x:c>
    </x:row>
    <x:row r="7">
      <x:c r="A7" s="15" t="str">
        <x:v>DLV-002</x:v>
      </x:c>
      <x:c r="B7" s="15" t="str">
        <x:v>SI</x:v>
      </x:c>
      <x:c r="C7" s="15" t="str">
        <x:v>Gestión de información</x:v>
      </x:c>
      <x:c r="D7" s="15" t="str">
        <x:v>Información</x:v>
      </x:c>
      <x:c r="E7" s="15" t="str">
        <x:v>Matriz de requisitos de información aprobada</x:v>
      </x:c>
      <x:c r="F7" s="15" t="str">
        <x:v>Datos</x:v>
      </x:c>
      <x:c r="G7" s="15" t="str">
        <x:v>REQ-001</x:v>
      </x:c>
      <x:c r="H7" s="15" t="str">
        <x:v>Traducir necesidades a requisitos verificables</x:v>
      </x:c>
      <x:c r="I7" s="16" t="str">
        <x:v>COMPLETAR</x:v>
      </x:c>
      <x:c r="J7" s="16" t="str">
        <x:v>COMPLETAR</x:v>
      </x:c>
      <x:c r="K7" s="16" t="str">
        <x:v>COMPLETAR</x:v>
      </x:c>
      <x:c r="L7" s="15" t="str">
        <x:v>DLV-001</x:v>
      </x:c>
      <x:c r="M7" s="17" t="n">
        <x:v>46272</x:v>
      </x:c>
      <x:c r="N7" s="17" t="n">
        <x:v>46290</x:v>
      </x:c>
      <x:c r="O7" s="17"/>
      <x:c r="P7" s="15" t="str">
        <x:v>SHARED</x:v>
      </x:c>
      <x:c r="Q7" s="15" t="str">
        <x:v>S1</x:v>
      </x:c>
      <x:c r="R7" s="15" t="str">
        <x:v>P01</x:v>
      </x:c>
      <x:c r="S7" s="15" t="str">
        <x:v>PLANIFICADO</x:v>
      </x:c>
      <x:c r="T7" s="18" t="n">
        <x:f>IF(B7="","",IF(O7&lt;&gt;"",O7-N7,TODAY()-N7))</x:f>
        <x:v>-24</x:v>
      </x:c>
      <x:c r="U7" s="15" t="n">
        <x:f>IF(B7="",0,IF(B7="NO",0,IF(A7="",1,0)+COUNTBLANK(C7:K7)+COUNTBLANK(M7:N7)+COUNTBLANK(P7:S7)+IF(I7="COMPLETAR",1,0)+IF(J7="COMPLETAR",1,0)+IF(K7="COMPLETAR",1,0)+IF(AND(S7="ACEPTADO",O7=""),1,0)+IF(M7&gt;N7,1,0)+IF(COUNTIF($A$6:$A$100,A7)&gt;1,1,0)+IF(AND(L7&lt;&gt;"",COUNTIF($A$6:$A$100,L7)=0),1,0)+IF(AND(L7&lt;&gt;"",L7=A7),1,0)))</x:f>
        <x:v>3</x:v>
      </x:c>
      <x:c r="V7" s="15" t="str">
        <x:f>IF(B7="","",IF(B7="NO","NO APLICA",IF(S7="CANCELADO","CANCELADO",IF(S7="RECHAZADO","RECHAZADO",IF(U7&gt;0,"INCOMPLETO",IF(S7="ACEPTADO","ACEPTADO",IF(T7&gt;0,"ATRASADO","EN PLAZO")))))))</x:f>
        <x:v>INCOMPLETO</x:v>
      </x:c>
      <x:c r="W7" s="15" t="str">
        <x:v>Ejemplo inicial: adaptar al contrato y al BEP</x:v>
      </x:c>
    </x:row>
    <x:row r="8">
      <x:c r="A8" s="15" t="str">
        <x:v>DLV-003</x:v>
      </x:c>
      <x:c r="B8" s="15" t="str">
        <x:v>SI</x:v>
      </x:c>
      <x:c r="C8" s="15" t="str">
        <x:v>Coordinación</x:v>
      </x:c>
      <x:c r="D8" s="15" t="str">
        <x:v>Coordinación</x:v>
      </x:c>
      <x:c r="E8" s="15" t="str">
        <x:v>Modelo federado de coordinación</x:v>
      </x:c>
      <x:c r="F8" s="15" t="str">
        <x:v>Modelo</x:v>
      </x:c>
      <x:c r="G8" s="15" t="str">
        <x:v>REQ-005</x:v>
      </x:c>
      <x:c r="H8" s="15" t="str">
        <x:v>Coordinar interfaces y detectar interferencias</x:v>
      </x:c>
      <x:c r="I8" s="16" t="str">
        <x:v>COMPLETAR</x:v>
      </x:c>
      <x:c r="J8" s="16" t="str">
        <x:v>COMPLETAR</x:v>
      </x:c>
      <x:c r="K8" s="16" t="str">
        <x:v>COMPLETAR</x:v>
      </x:c>
      <x:c r="L8" s="15" t="str">
        <x:v>DLV-002</x:v>
      </x:c>
      <x:c r="M8" s="17" t="n">
        <x:v>46296</x:v>
      </x:c>
      <x:c r="N8" s="17" t="n">
        <x:v>46311</x:v>
      </x:c>
      <x:c r="O8" s="17"/>
      <x:c r="P8" s="15" t="str">
        <x:v>SHARED</x:v>
      </x:c>
      <x:c r="Q8" s="15" t="str">
        <x:v>S1</x:v>
      </x:c>
      <x:c r="R8" s="15" t="str">
        <x:v>P01</x:v>
      </x:c>
      <x:c r="S8" s="15" t="str">
        <x:v>PLANIFICADO</x:v>
      </x:c>
      <x:c r="T8" s="18" t="n">
        <x:f>IF(B8="","",IF(O8&lt;&gt;"",O8-N8,TODAY()-N8))</x:f>
        <x:v>-45</x:v>
      </x:c>
      <x:c r="U8" s="15" t="n">
        <x:f>IF(B8="",0,IF(B8="NO",0,IF(A8="",1,0)+COUNTBLANK(C8:K8)+COUNTBLANK(M8:N8)+COUNTBLANK(P8:S8)+IF(I8="COMPLETAR",1,0)+IF(J8="COMPLETAR",1,0)+IF(K8="COMPLETAR",1,0)+IF(AND(S8="ACEPTADO",O8=""),1,0)+IF(M8&gt;N8,1,0)+IF(COUNTIF($A$6:$A$100,A8)&gt;1,1,0)+IF(AND(L8&lt;&gt;"",COUNTIF($A$6:$A$100,L8)=0),1,0)+IF(AND(L8&lt;&gt;"",L8=A8),1,0)))</x:f>
        <x:v>3</x:v>
      </x:c>
      <x:c r="V8" s="15" t="str">
        <x:f>IF(B8="","",IF(B8="NO","NO APLICA",IF(S8="CANCELADO","CANCELADO",IF(S8="RECHAZADO","RECHAZADO",IF(U8&gt;0,"INCOMPLETO",IF(S8="ACEPTADO","ACEPTADO",IF(T8&gt;0,"ATRASADO","EN PLAZO")))))))</x:f>
        <x:v>INCOMPLETO</x:v>
      </x:c>
      <x:c r="W8" s="15" t="str">
        <x:v>Ejemplo inicial: adaptar al contrato y al BEP</x:v>
      </x:c>
    </x:row>
    <x:row r="9">
      <x:c r="A9" s="15" t="str">
        <x:v>DLV-004</x:v>
      </x:c>
      <x:c r="B9" s="15" t="str">
        <x:v>SI</x:v>
      </x:c>
      <x:c r="C9" s="15" t="str">
        <x:v>Eléctrica</x:v>
      </x:c>
      <x:c r="D9" s="15" t="str">
        <x:v>Eléctrica</x:v>
      </x:c>
      <x:c r="E9" s="15" t="str">
        <x:v>Bases y memoria de diseño eléctrico</x:v>
      </x:c>
      <x:c r="F9" s="15" t="str">
        <x:v>Documento</x:v>
      </x:c>
      <x:c r="G9" s="15" t="str">
        <x:v>REQ-002</x:v>
      </x:c>
      <x:c r="H9" s="15" t="str">
        <x:v>Validar criterios, cargas y seguridad</x:v>
      </x:c>
      <x:c r="I9" s="16" t="str">
        <x:v>COMPLETAR</x:v>
      </x:c>
      <x:c r="J9" s="16" t="str">
        <x:v>COMPLETAR</x:v>
      </x:c>
      <x:c r="K9" s="16" t="str">
        <x:v>COMPLETAR</x:v>
      </x:c>
      <x:c r="L9" s="15" t="str">
        <x:v>DLV-003</x:v>
      </x:c>
      <x:c r="M9" s="17" t="n">
        <x:v>46279</x:v>
      </x:c>
      <x:c r="N9" s="17" t="n">
        <x:v>46304</x:v>
      </x:c>
      <x:c r="O9" s="17"/>
      <x:c r="P9" s="15" t="str">
        <x:v>PUBLISHED</x:v>
      </x:c>
      <x:c r="Q9" s="15" t="str">
        <x:v>A1</x:v>
      </x:c>
      <x:c r="R9" s="15" t="str">
        <x:v>P01</x:v>
      </x:c>
      <x:c r="S9" s="15" t="str">
        <x:v>PLANIFICADO</x:v>
      </x:c>
      <x:c r="T9" s="18" t="n">
        <x:f>IF(B9="","",IF(O9&lt;&gt;"",O9-N9,TODAY()-N9))</x:f>
        <x:v>-38</x:v>
      </x:c>
      <x:c r="U9" s="15" t="n">
        <x:f>IF(B9="",0,IF(B9="NO",0,IF(A9="",1,0)+COUNTBLANK(C9:K9)+COUNTBLANK(M9:N9)+COUNTBLANK(P9:S9)+IF(I9="COMPLETAR",1,0)+IF(J9="COMPLETAR",1,0)+IF(K9="COMPLETAR",1,0)+IF(AND(S9="ACEPTADO",O9=""),1,0)+IF(M9&gt;N9,1,0)+IF(COUNTIF($A$6:$A$100,A9)&gt;1,1,0)+IF(AND(L9&lt;&gt;"",COUNTIF($A$6:$A$100,L9)=0),1,0)+IF(AND(L9&lt;&gt;"",L9=A9),1,0)))</x:f>
        <x:v>3</x:v>
      </x:c>
      <x:c r="V9" s="15" t="str">
        <x:f>IF(B9="","",IF(B9="NO","NO APLICA",IF(S9="CANCELADO","CANCELADO",IF(S9="RECHAZADO","RECHAZADO",IF(U9&gt;0,"INCOMPLETO",IF(S9="ACEPTADO","ACEPTADO",IF(T9&gt;0,"ATRASADO","EN PLAZO")))))))</x:f>
        <x:v>INCOMPLETO</x:v>
      </x:c>
      <x:c r="W9" s="15" t="str">
        <x:v>Ejemplo inicial: adaptar al contrato y al BEP</x:v>
      </x:c>
    </x:row>
    <x:row r="10">
      <x:c r="A10" s="15" t="str">
        <x:v>DLV-005</x:v>
      </x:c>
      <x:c r="B10" s="15" t="str">
        <x:v>SI</x:v>
      </x:c>
      <x:c r="C10" s="15" t="str">
        <x:v>Eléctrica</x:v>
      </x:c>
      <x:c r="D10" s="15" t="str">
        <x:v>Eléctrica</x:v>
      </x:c>
      <x:c r="E10" s="15" t="str">
        <x:v>Modelo eléctrico coordinado</x:v>
      </x:c>
      <x:c r="F10" s="15" t="str">
        <x:v>Modelo</x:v>
      </x:c>
      <x:c r="G10" s="15" t="str">
        <x:v>REQ-006</x:v>
      </x:c>
      <x:c r="H10" s="15" t="str">
        <x:v>Coordinar tableros, alimentadores y canalizaciones</x:v>
      </x:c>
      <x:c r="I10" s="16" t="str">
        <x:v>COMPLETAR</x:v>
      </x:c>
      <x:c r="J10" s="16" t="str">
        <x:v>COMPLETAR</x:v>
      </x:c>
      <x:c r="K10" s="16" t="str">
        <x:v>COMPLETAR</x:v>
      </x:c>
      <x:c r="L10" s="15" t="str">
        <x:v>DLV-004</x:v>
      </x:c>
      <x:c r="M10" s="17" t="n">
        <x:v>46286</x:v>
      </x:c>
      <x:c r="N10" s="17" t="n">
        <x:v>46325</x:v>
      </x:c>
      <x:c r="O10" s="17"/>
      <x:c r="P10" s="15" t="str">
        <x:v>SHARED</x:v>
      </x:c>
      <x:c r="Q10" s="15" t="str">
        <x:v>S1</x:v>
      </x:c>
      <x:c r="R10" s="15" t="str">
        <x:v>P01</x:v>
      </x:c>
      <x:c r="S10" s="15" t="str">
        <x:v>PLANIFICADO</x:v>
      </x:c>
      <x:c r="T10" s="18" t="n">
        <x:f>IF(B10="","",IF(O10&lt;&gt;"",O10-N10,TODAY()-N10))</x:f>
        <x:v>-59</x:v>
      </x:c>
      <x:c r="U10" s="15" t="n">
        <x:f>IF(B10="",0,IF(B10="NO",0,IF(A10="",1,0)+COUNTBLANK(C10:K10)+COUNTBLANK(M10:N10)+COUNTBLANK(P10:S10)+IF(I10="COMPLETAR",1,0)+IF(J10="COMPLETAR",1,0)+IF(K10="COMPLETAR",1,0)+IF(AND(S10="ACEPTADO",O10=""),1,0)+IF(M10&gt;N10,1,0)+IF(COUNTIF($A$6:$A$100,A10)&gt;1,1,0)+IF(AND(L10&lt;&gt;"",COUNTIF($A$6:$A$100,L10)=0),1,0)+IF(AND(L10&lt;&gt;"",L10=A10),1,0)))</x:f>
        <x:v>3</x:v>
      </x:c>
      <x:c r="V10" s="15" t="str">
        <x:f>IF(B10="","",IF(B10="NO","NO APLICA",IF(S10="CANCELADO","CANCELADO",IF(S10="RECHAZADO","RECHAZADO",IF(U10&gt;0,"INCOMPLETO",IF(S10="ACEPTADO","ACEPTADO",IF(T10&gt;0,"ATRASADO","EN PLAZO")))))))</x:f>
        <x:v>INCOMPLETO</x:v>
      </x:c>
      <x:c r="W10" s="15" t="str">
        <x:v>Ejemplo inicial: adaptar al contrato y al BEP</x:v>
      </x:c>
    </x:row>
    <x:row r="11">
      <x:c r="A11" s="15" t="str">
        <x:v>DLV-006</x:v>
      </x:c>
      <x:c r="B11" s="15" t="str">
        <x:v>SI</x:v>
      </x:c>
      <x:c r="C11" s="15" t="str">
        <x:v>Eléctrica</x:v>
      </x:c>
      <x:c r="D11" s="15" t="str">
        <x:v>Eléctrica</x:v>
      </x:c>
      <x:c r="E11" s="15" t="str">
        <x:v>Unifilares y cuadros de carga</x:v>
      </x:c>
      <x:c r="F11" s="15" t="str">
        <x:v>Documento</x:v>
      </x:c>
      <x:c r="G11" s="15" t="str">
        <x:v>REQ-006</x:v>
      </x:c>
      <x:c r="H11" s="15" t="str">
        <x:v>Documentar distribución, cargas y protecciones</x:v>
      </x:c>
      <x:c r="I11" s="16" t="str">
        <x:v>COMPLETAR</x:v>
      </x:c>
      <x:c r="J11" s="16" t="str">
        <x:v>COMPLETAR</x:v>
      </x:c>
      <x:c r="K11" s="16" t="str">
        <x:v>COMPLETAR</x:v>
      </x:c>
      <x:c r="L11" s="15" t="str">
        <x:v>DLV-005</x:v>
      </x:c>
      <x:c r="M11" s="17" t="n">
        <x:v>46286</x:v>
      </x:c>
      <x:c r="N11" s="17" t="n">
        <x:v>46318</x:v>
      </x:c>
      <x:c r="O11" s="17"/>
      <x:c r="P11" s="15" t="str">
        <x:v>PUBLISHED</x:v>
      </x:c>
      <x:c r="Q11" s="15" t="str">
        <x:v>A1</x:v>
      </x:c>
      <x:c r="R11" s="15" t="str">
        <x:v>P01</x:v>
      </x:c>
      <x:c r="S11" s="15" t="str">
        <x:v>PLANIFICADO</x:v>
      </x:c>
      <x:c r="T11" s="18" t="n">
        <x:f>IF(B11="","",IF(O11&lt;&gt;"",O11-N11,TODAY()-N11))</x:f>
        <x:v>-52</x:v>
      </x:c>
      <x:c r="U11" s="15" t="n">
        <x:f>IF(B11="",0,IF(B11="NO",0,IF(A11="",1,0)+COUNTBLANK(C11:K11)+COUNTBLANK(M11:N11)+COUNTBLANK(P11:S11)+IF(I11="COMPLETAR",1,0)+IF(J11="COMPLETAR",1,0)+IF(K11="COMPLETAR",1,0)+IF(AND(S11="ACEPTADO",O11=""),1,0)+IF(M11&gt;N11,1,0)+IF(COUNTIF($A$6:$A$100,A11)&gt;1,1,0)+IF(AND(L11&lt;&gt;"",COUNTIF($A$6:$A$100,L11)=0),1,0)+IF(AND(L11&lt;&gt;"",L11=A11),1,0)))</x:f>
        <x:v>3</x:v>
      </x:c>
      <x:c r="V11" s="15" t="str">
        <x:f>IF(B11="","",IF(B11="NO","NO APLICA",IF(S11="CANCELADO","CANCELADO",IF(S11="RECHAZADO","RECHAZADO",IF(U11&gt;0,"INCOMPLETO",IF(S11="ACEPTADO","ACEPTADO",IF(T11&gt;0,"ATRASADO","EN PLAZO")))))))</x:f>
        <x:v>INCOMPLETO</x:v>
      </x:c>
      <x:c r="W11" s="15" t="str">
        <x:v>Ejemplo inicial: adaptar al contrato y al BEP</x:v>
      </x:c>
    </x:row>
    <x:row r="12">
      <x:c r="A12" s="15" t="str">
        <x:v>DLV-007</x:v>
      </x:c>
      <x:c r="B12" s="15" t="str">
        <x:v>SI</x:v>
      </x:c>
      <x:c r="C12" s="15" t="str">
        <x:v>BMS/BAS</x:v>
      </x:c>
      <x:c r="D12" s="15" t="str">
        <x:v>BMS/BAS</x:v>
      </x:c>
      <x:c r="E12" s="15" t="str">
        <x:v>Secuencia de operación</x:v>
      </x:c>
      <x:c r="F12" s="15" t="str">
        <x:v>Documento</x:v>
      </x:c>
      <x:c r="G12" s="15" t="str">
        <x:v>REQ-007</x:v>
      </x:c>
      <x:c r="H12" s="15" t="str">
        <x:v>Definir comportamiento funcional verificable</x:v>
      </x:c>
      <x:c r="I12" s="16" t="str">
        <x:v>COMPLETAR</x:v>
      </x:c>
      <x:c r="J12" s="16" t="str">
        <x:v>COMPLETAR</x:v>
      </x:c>
      <x:c r="K12" s="16" t="str">
        <x:v>COMPLETAR</x:v>
      </x:c>
      <x:c r="L12" s="15" t="str">
        <x:v>DLV-006</x:v>
      </x:c>
      <x:c r="M12" s="17" t="n">
        <x:v>46286</x:v>
      </x:c>
      <x:c r="N12" s="17" t="n">
        <x:v>46311</x:v>
      </x:c>
      <x:c r="O12" s="17"/>
      <x:c r="P12" s="15" t="str">
        <x:v>PUBLISHED</x:v>
      </x:c>
      <x:c r="Q12" s="15" t="str">
        <x:v>A1</x:v>
      </x:c>
      <x:c r="R12" s="15" t="str">
        <x:v>P01</x:v>
      </x:c>
      <x:c r="S12" s="15" t="str">
        <x:v>PLANIFICADO</x:v>
      </x:c>
      <x:c r="T12" s="18" t="n">
        <x:f>IF(B12="","",IF(O12&lt;&gt;"",O12-N12,TODAY()-N12))</x:f>
        <x:v>-45</x:v>
      </x:c>
      <x:c r="U12" s="15" t="n">
        <x:f>IF(B12="",0,IF(B12="NO",0,IF(A12="",1,0)+COUNTBLANK(C12:K12)+COUNTBLANK(M12:N12)+COUNTBLANK(P12:S12)+IF(I12="COMPLETAR",1,0)+IF(J12="COMPLETAR",1,0)+IF(K12="COMPLETAR",1,0)+IF(AND(S12="ACEPTADO",O12=""),1,0)+IF(M12&gt;N12,1,0)+IF(COUNTIF($A$6:$A$100,A12)&gt;1,1,0)+IF(AND(L12&lt;&gt;"",COUNTIF($A$6:$A$100,L12)=0),1,0)+IF(AND(L12&lt;&gt;"",L12=A12),1,0)))</x:f>
        <x:v>3</x:v>
      </x:c>
      <x:c r="V12" s="15" t="str">
        <x:f>IF(B12="","",IF(B12="NO","NO APLICA",IF(S12="CANCELADO","CANCELADO",IF(S12="RECHAZADO","RECHAZADO",IF(U12&gt;0,"INCOMPLETO",IF(S12="ACEPTADO","ACEPTADO",IF(T12&gt;0,"ATRASADO","EN PLAZO")))))))</x:f>
        <x:v>INCOMPLETO</x:v>
      </x:c>
      <x:c r="W12" s="15" t="str">
        <x:v>Ejemplo inicial: adaptar al contrato y al BEP</x:v>
      </x:c>
    </x:row>
    <x:row r="13">
      <x:c r="A13" s="15" t="str">
        <x:v>DLV-008</x:v>
      </x:c>
      <x:c r="B13" s="15" t="str">
        <x:v>SI</x:v>
      </x:c>
      <x:c r="C13" s="15" t="str">
        <x:v>BMS/BAS</x:v>
      </x:c>
      <x:c r="D13" s="15" t="str">
        <x:v>BMS/BAS</x:v>
      </x:c>
      <x:c r="E13" s="15" t="str">
        <x:v>Lista de puntos BMS</x:v>
      </x:c>
      <x:c r="F13" s="15" t="str">
        <x:v>Datos</x:v>
      </x:c>
      <x:c r="G13" s="15" t="str">
        <x:v>REQ-008</x:v>
      </x:c>
      <x:c r="H13" s="15" t="str">
        <x:v>Relacionar puntos, equipos y controladores</x:v>
      </x:c>
      <x:c r="I13" s="16" t="str">
        <x:v>COMPLETAR</x:v>
      </x:c>
      <x:c r="J13" s="16" t="str">
        <x:v>COMPLETAR</x:v>
      </x:c>
      <x:c r="K13" s="16" t="str">
        <x:v>COMPLETAR</x:v>
      </x:c>
      <x:c r="L13" s="15" t="str">
        <x:v>DLV-007</x:v>
      </x:c>
      <x:c r="M13" s="17" t="n">
        <x:v>46300</x:v>
      </x:c>
      <x:c r="N13" s="17" t="n">
        <x:v>46325</x:v>
      </x:c>
      <x:c r="O13" s="17"/>
      <x:c r="P13" s="15" t="str">
        <x:v>SHARED</x:v>
      </x:c>
      <x:c r="Q13" s="15" t="str">
        <x:v>S1</x:v>
      </x:c>
      <x:c r="R13" s="15" t="str">
        <x:v>P01</x:v>
      </x:c>
      <x:c r="S13" s="15" t="str">
        <x:v>PLANIFICADO</x:v>
      </x:c>
      <x:c r="T13" s="18" t="n">
        <x:f>IF(B13="","",IF(O13&lt;&gt;"",O13-N13,TODAY()-N13))</x:f>
        <x:v>-59</x:v>
      </x:c>
      <x:c r="U13" s="15" t="n">
        <x:f>IF(B13="",0,IF(B13="NO",0,IF(A13="",1,0)+COUNTBLANK(C13:K13)+COUNTBLANK(M13:N13)+COUNTBLANK(P13:S13)+IF(I13="COMPLETAR",1,0)+IF(J13="COMPLETAR",1,0)+IF(K13="COMPLETAR",1,0)+IF(AND(S13="ACEPTADO",O13=""),1,0)+IF(M13&gt;N13,1,0)+IF(COUNTIF($A$6:$A$100,A13)&gt;1,1,0)+IF(AND(L13&lt;&gt;"",COUNTIF($A$6:$A$100,L13)=0),1,0)+IF(AND(L13&lt;&gt;"",L13=A13),1,0)))</x:f>
        <x:v>3</x:v>
      </x:c>
      <x:c r="V13" s="15" t="str">
        <x:f>IF(B13="","",IF(B13="NO","NO APLICA",IF(S13="CANCELADO","CANCELADO",IF(S13="RECHAZADO","RECHAZADO",IF(U13&gt;0,"INCOMPLETO",IF(S13="ACEPTADO","ACEPTADO",IF(T13&gt;0,"ATRASADO","EN PLAZO")))))))</x:f>
        <x:v>INCOMPLETO</x:v>
      </x:c>
      <x:c r="W13" s="15" t="str">
        <x:v>Ejemplo inicial: adaptar al contrato y al BEP</x:v>
      </x:c>
    </x:row>
    <x:row r="14">
      <x:c r="A14" s="15" t="str">
        <x:v>DLV-009</x:v>
      </x:c>
      <x:c r="B14" s="15" t="str">
        <x:v>SI</x:v>
      </x:c>
      <x:c r="C14" s="15" t="str">
        <x:v>EPMS</x:v>
      </x:c>
      <x:c r="D14" s="15" t="str">
        <x:v>EPMS</x:v>
      </x:c>
      <x:c r="E14" s="15" t="str">
        <x:v>Matriz de medición EPMS</x:v>
      </x:c>
      <x:c r="F14" s="15" t="str">
        <x:v>Datos</x:v>
      </x:c>
      <x:c r="G14" s="15" t="str">
        <x:v>REQ-009</x:v>
      </x:c>
      <x:c r="H14" s="15" t="str">
        <x:v>Alinear arquitectura eléctrica y plataforma</x:v>
      </x:c>
      <x:c r="I14" s="16" t="str">
        <x:v>COMPLETAR</x:v>
      </x:c>
      <x:c r="J14" s="16" t="str">
        <x:v>COMPLETAR</x:v>
      </x:c>
      <x:c r="K14" s="16" t="str">
        <x:v>COMPLETAR</x:v>
      </x:c>
      <x:c r="L14" s="15" t="str">
        <x:v>DLV-008</x:v>
      </x:c>
      <x:c r="M14" s="17" t="n">
        <x:v>46300</x:v>
      </x:c>
      <x:c r="N14" s="17" t="n">
        <x:v>46325</x:v>
      </x:c>
      <x:c r="O14" s="17"/>
      <x:c r="P14" s="15" t="str">
        <x:v>SHARED</x:v>
      </x:c>
      <x:c r="Q14" s="15" t="str">
        <x:v>S1</x:v>
      </x:c>
      <x:c r="R14" s="15" t="str">
        <x:v>P01</x:v>
      </x:c>
      <x:c r="S14" s="15" t="str">
        <x:v>PLANIFICADO</x:v>
      </x:c>
      <x:c r="T14" s="18" t="n">
        <x:f>IF(B14="","",IF(O14&lt;&gt;"",O14-N14,TODAY()-N14))</x:f>
        <x:v>-59</x:v>
      </x:c>
      <x:c r="U14" s="15" t="n">
        <x:f>IF(B14="",0,IF(B14="NO",0,IF(A14="",1,0)+COUNTBLANK(C14:K14)+COUNTBLANK(M14:N14)+COUNTBLANK(P14:S14)+IF(I14="COMPLETAR",1,0)+IF(J14="COMPLETAR",1,0)+IF(K14="COMPLETAR",1,0)+IF(AND(S14="ACEPTADO",O14=""),1,0)+IF(M14&gt;N14,1,0)+IF(COUNTIF($A$6:$A$100,A14)&gt;1,1,0)+IF(AND(L14&lt;&gt;"",COUNTIF($A$6:$A$100,L14)=0),1,0)+IF(AND(L14&lt;&gt;"",L14=A14),1,0)))</x:f>
        <x:v>3</x:v>
      </x:c>
      <x:c r="V14" s="15" t="str">
        <x:f>IF(B14="","",IF(B14="NO","NO APLICA",IF(S14="CANCELADO","CANCELADO",IF(S14="RECHAZADO","RECHAZADO",IF(U14&gt;0,"INCOMPLETO",IF(S14="ACEPTADO","ACEPTADO",IF(T14&gt;0,"ATRASADO","EN PLAZO")))))))</x:f>
        <x:v>INCOMPLETO</x:v>
      </x:c>
      <x:c r="W14" s="15" t="str">
        <x:v>Ejemplo inicial: adaptar al contrato y al BEP</x:v>
      </x:c>
    </x:row>
    <x:row r="15">
      <x:c r="A15" s="15" t="str">
        <x:v>DLV-010</x:v>
      </x:c>
      <x:c r="B15" s="15" t="str">
        <x:v>SI</x:v>
      </x:c>
      <x:c r="C15" s="15" t="str">
        <x:v>Documentación</x:v>
      </x:c>
      <x:c r="D15" s="15" t="str">
        <x:v>Documentación</x:v>
      </x:c>
      <x:c r="E15" s="15" t="str">
        <x:v>Paquete coordinado para construcción</x:v>
      </x:c>
      <x:c r="F15" s="15" t="str">
        <x:v>Documento</x:v>
      </x:c>
      <x:c r="G15" s="15" t="str">
        <x:v>REQ-010</x:v>
      </x:c>
      <x:c r="H15" s="15" t="str">
        <x:v>Emitir información trazable y construible</x:v>
      </x:c>
      <x:c r="I15" s="16" t="str">
        <x:v>COMPLETAR</x:v>
      </x:c>
      <x:c r="J15" s="16" t="str">
        <x:v>COMPLETAR</x:v>
      </x:c>
      <x:c r="K15" s="16" t="str">
        <x:v>COMPLETAR</x:v>
      </x:c>
      <x:c r="L15" s="15" t="str">
        <x:v>DLV-009</x:v>
      </x:c>
      <x:c r="M15" s="17" t="n">
        <x:v>46328</x:v>
      </x:c>
      <x:c r="N15" s="17" t="n">
        <x:v>46346</x:v>
      </x:c>
      <x:c r="O15" s="17"/>
      <x:c r="P15" s="15" t="str">
        <x:v>PUBLISHED</x:v>
      </x:c>
      <x:c r="Q15" s="15" t="str">
        <x:v>A1</x:v>
      </x:c>
      <x:c r="R15" s="15" t="str">
        <x:v>P01</x:v>
      </x:c>
      <x:c r="S15" s="15" t="str">
        <x:v>PLANIFICADO</x:v>
      </x:c>
      <x:c r="T15" s="18" t="n">
        <x:f>IF(B15="","",IF(O15&lt;&gt;"",O15-N15,TODAY()-N15))</x:f>
        <x:v>-80</x:v>
      </x:c>
      <x:c r="U15" s="15" t="n">
        <x:f>IF(B15="",0,IF(B15="NO",0,IF(A15="",1,0)+COUNTBLANK(C15:K15)+COUNTBLANK(M15:N15)+COUNTBLANK(P15:S15)+IF(I15="COMPLETAR",1,0)+IF(J15="COMPLETAR",1,0)+IF(K15="COMPLETAR",1,0)+IF(AND(S15="ACEPTADO",O15=""),1,0)+IF(M15&gt;N15,1,0)+IF(COUNTIF($A$6:$A$100,A15)&gt;1,1,0)+IF(AND(L15&lt;&gt;"",COUNTIF($A$6:$A$100,L15)=0),1,0)+IF(AND(L15&lt;&gt;"",L15=A15),1,0)))</x:f>
        <x:v>3</x:v>
      </x:c>
      <x:c r="V15" s="15" t="str">
        <x:f>IF(B15="","",IF(B15="NO","NO APLICA",IF(S15="CANCELADO","CANCELADO",IF(S15="RECHAZADO","RECHAZADO",IF(U15&gt;0,"INCOMPLETO",IF(S15="ACEPTADO","ACEPTADO",IF(T15&gt;0,"ATRASADO","EN PLAZO")))))))</x:f>
        <x:v>INCOMPLETO</x:v>
      </x:c>
      <x:c r="W15" s="15" t="str">
        <x:v>Ejemplo inicial: adaptar al contrato y al BEP</x:v>
      </x:c>
    </x:row>
    <x:row r="16">
      <x:c r="A16" s="15" t="str">
        <x:v>DLV-011</x:v>
      </x:c>
      <x:c r="B16" s="15" t="str">
        <x:v>SI</x:v>
      </x:c>
      <x:c r="C16" s="15" t="str">
        <x:v>Construcción</x:v>
      </x:c>
      <x:c r="D16" s="15" t="str">
        <x:v>Constructibilidad</x:v>
      </x:c>
      <x:c r="E16" s="15" t="str">
        <x:v>Reporte de constructibilidad</x:v>
      </x:c>
      <x:c r="F16" s="15" t="str">
        <x:v>Reporte</x:v>
      </x:c>
      <x:c r="G16" s="15" t="str">
        <x:v>REQ-011</x:v>
      </x:c>
      <x:c r="H16" s="15" t="str">
        <x:v>Confirmar accesos, montaje y mantenimiento</x:v>
      </x:c>
      <x:c r="I16" s="16" t="str">
        <x:v>COMPLETAR</x:v>
      </x:c>
      <x:c r="J16" s="16" t="str">
        <x:v>COMPLETAR</x:v>
      </x:c>
      <x:c r="K16" s="16" t="str">
        <x:v>COMPLETAR</x:v>
      </x:c>
      <x:c r="L16" s="15" t="str">
        <x:v>DLV-010</x:v>
      </x:c>
      <x:c r="M16" s="17" t="n">
        <x:v>46314</x:v>
      </x:c>
      <x:c r="N16" s="17" t="n">
        <x:v>46332</x:v>
      </x:c>
      <x:c r="O16" s="17"/>
      <x:c r="P16" s="15" t="str">
        <x:v>SHARED</x:v>
      </x:c>
      <x:c r="Q16" s="15" t="str">
        <x:v>S1</x:v>
      </x:c>
      <x:c r="R16" s="15" t="str">
        <x:v>P01</x:v>
      </x:c>
      <x:c r="S16" s="15" t="str">
        <x:v>PLANIFICADO</x:v>
      </x:c>
      <x:c r="T16" s="18" t="n">
        <x:f>IF(B16="","",IF(O16&lt;&gt;"",O16-N16,TODAY()-N16))</x:f>
        <x:v>-66</x:v>
      </x:c>
      <x:c r="U16" s="15" t="n">
        <x:f>IF(B16="",0,IF(B16="NO",0,IF(A16="",1,0)+COUNTBLANK(C16:K16)+COUNTBLANK(M16:N16)+COUNTBLANK(P16:S16)+IF(I16="COMPLETAR",1,0)+IF(J16="COMPLETAR",1,0)+IF(K16="COMPLETAR",1,0)+IF(AND(S16="ACEPTADO",O16=""),1,0)+IF(M16&gt;N16,1,0)+IF(COUNTIF($A$6:$A$100,A16)&gt;1,1,0)+IF(AND(L16&lt;&gt;"",COUNTIF($A$6:$A$100,L16)=0),1,0)+IF(AND(L16&lt;&gt;"",L16=A16),1,0)))</x:f>
        <x:v>3</x:v>
      </x:c>
      <x:c r="V16" s="15" t="str">
        <x:f>IF(B16="","",IF(B16="NO","NO APLICA",IF(S16="CANCELADO","CANCELADO",IF(S16="RECHAZADO","RECHAZADO",IF(U16&gt;0,"INCOMPLETO",IF(S16="ACEPTADO","ACEPTADO",IF(T16&gt;0,"ATRASADO","EN PLAZO")))))))</x:f>
        <x:v>INCOMPLETO</x:v>
      </x:c>
      <x:c r="W16" s="15" t="str">
        <x:v>Ejemplo inicial: adaptar al contrato y al BEP</x:v>
      </x:c>
    </x:row>
    <x:row r="17">
      <x:c r="A17" s="15" t="str">
        <x:v>DLV-012</x:v>
      </x:c>
      <x:c r="B17" s="15" t="str">
        <x:v>SI</x:v>
      </x:c>
      <x:c r="C17" s="15" t="str">
        <x:v>Construcción</x:v>
      </x:c>
      <x:c r="D17" s="15" t="str">
        <x:v>Cambios</x:v>
      </x:c>
      <x:c r="E17" s="15" t="str">
        <x:v>Registro de cambios de campo</x:v>
      </x:c>
      <x:c r="F17" s="15" t="str">
        <x:v>Datos</x:v>
      </x:c>
      <x:c r="G17" s="15" t="str">
        <x:v>REQ-012</x:v>
      </x:c>
      <x:c r="H17" s="15" t="str">
        <x:v>Mantener continuidad después de cambios</x:v>
      </x:c>
      <x:c r="I17" s="16" t="str">
        <x:v>COMPLETAR</x:v>
      </x:c>
      <x:c r="J17" s="16" t="str">
        <x:v>COMPLETAR</x:v>
      </x:c>
      <x:c r="K17" s="16" t="str">
        <x:v>COMPLETAR</x:v>
      </x:c>
      <x:c r="L17" s="15" t="str">
        <x:v>DLV-011</x:v>
      </x:c>
      <x:c r="M17" s="17" t="n">
        <x:v>46328</x:v>
      </x:c>
      <x:c r="N17" s="17" t="n">
        <x:v>46374</x:v>
      </x:c>
      <x:c r="O17" s="17"/>
      <x:c r="P17" s="15" t="str">
        <x:v>WIP</x:v>
      </x:c>
      <x:c r="Q17" s="15" t="str">
        <x:v>S0</x:v>
      </x:c>
      <x:c r="R17" s="15" t="str">
        <x:v>P01</x:v>
      </x:c>
      <x:c r="S17" s="15" t="str">
        <x:v>PLANIFICADO</x:v>
      </x:c>
      <x:c r="T17" s="18" t="n">
        <x:f>IF(B17="","",IF(O17&lt;&gt;"",O17-N17,TODAY()-N17))</x:f>
        <x:v>-108</x:v>
      </x:c>
      <x:c r="U17" s="15" t="n">
        <x:f>IF(B17="",0,IF(B17="NO",0,IF(A17="",1,0)+COUNTBLANK(C17:K17)+COUNTBLANK(M17:N17)+COUNTBLANK(P17:S17)+IF(I17="COMPLETAR",1,0)+IF(J17="COMPLETAR",1,0)+IF(K17="COMPLETAR",1,0)+IF(AND(S17="ACEPTADO",O17=""),1,0)+IF(M17&gt;N17,1,0)+IF(COUNTIF($A$6:$A$100,A17)&gt;1,1,0)+IF(AND(L17&lt;&gt;"",COUNTIF($A$6:$A$100,L17)=0),1,0)+IF(AND(L17&lt;&gt;"",L17=A17),1,0)))</x:f>
        <x:v>3</x:v>
      </x:c>
      <x:c r="V17" s="15" t="str">
        <x:f>IF(B17="","",IF(B17="NO","NO APLICA",IF(S17="CANCELADO","CANCELADO",IF(S17="RECHAZADO","RECHAZADO",IF(U17&gt;0,"INCOMPLETO",IF(S17="ACEPTADO","ACEPTADO",IF(T17&gt;0,"ATRASADO","EN PLAZO")))))))</x:f>
        <x:v>INCOMPLETO</x:v>
      </x:c>
      <x:c r="W17" s="15" t="str">
        <x:v>Ejemplo inicial: adaptar al contrato y al BEP</x:v>
      </x:c>
    </x:row>
    <x:row r="18">
      <x:c r="A18" s="15" t="str">
        <x:v>DLV-013</x:v>
      </x:c>
      <x:c r="B18" s="15" t="str">
        <x:v>SI</x:v>
      </x:c>
      <x:c r="C18" s="15" t="str">
        <x:v>Commissioning</x:v>
      </x:c>
      <x:c r="D18" s="15" t="str">
        <x:v>Eléctrica</x:v>
      </x:c>
      <x:c r="E18" s="15" t="str">
        <x:v>Protocolos de pruebas eléctricas</x:v>
      </x:c>
      <x:c r="F18" s="15" t="str">
        <x:v>Documento</x:v>
      </x:c>
      <x:c r="G18" s="15" t="str">
        <x:v>REQ-013</x:v>
      </x:c>
      <x:c r="H18" s="15" t="str">
        <x:v>Demostrar seguridad y desempeño</x:v>
      </x:c>
      <x:c r="I18" s="16" t="str">
        <x:v>COMPLETAR</x:v>
      </x:c>
      <x:c r="J18" s="16" t="str">
        <x:v>COMPLETAR</x:v>
      </x:c>
      <x:c r="K18" s="16" t="str">
        <x:v>COMPLETAR</x:v>
      </x:c>
      <x:c r="L18" s="15" t="str">
        <x:v>DLV-012</x:v>
      </x:c>
      <x:c r="M18" s="17" t="n">
        <x:v>46398</x:v>
      </x:c>
      <x:c r="N18" s="17" t="n">
        <x:v>46423</x:v>
      </x:c>
      <x:c r="O18" s="17"/>
      <x:c r="P18" s="15" t="str">
        <x:v>COMMISSIONING</x:v>
      </x:c>
      <x:c r="Q18" s="15" t="str">
        <x:v>A1</x:v>
      </x:c>
      <x:c r="R18" s="15" t="str">
        <x:v>P01</x:v>
      </x:c>
      <x:c r="S18" s="15" t="str">
        <x:v>PLANIFICADO</x:v>
      </x:c>
      <x:c r="T18" s="18" t="n">
        <x:f>IF(B18="","",IF(O18&lt;&gt;"",O18-N18,TODAY()-N18))</x:f>
        <x:v>-157</x:v>
      </x:c>
      <x:c r="U18" s="15" t="n">
        <x:f>IF(B18="",0,IF(B18="NO",0,IF(A18="",1,0)+COUNTBLANK(C18:K18)+COUNTBLANK(M18:N18)+COUNTBLANK(P18:S18)+IF(I18="COMPLETAR",1,0)+IF(J18="COMPLETAR",1,0)+IF(K18="COMPLETAR",1,0)+IF(AND(S18="ACEPTADO",O18=""),1,0)+IF(M18&gt;N18,1,0)+IF(COUNTIF($A$6:$A$100,A18)&gt;1,1,0)+IF(AND(L18&lt;&gt;"",COUNTIF($A$6:$A$100,L18)=0),1,0)+IF(AND(L18&lt;&gt;"",L18=A18),1,0)))</x:f>
        <x:v>3</x:v>
      </x:c>
      <x:c r="V18" s="15" t="str">
        <x:f>IF(B18="","",IF(B18="NO","NO APLICA",IF(S18="CANCELADO","CANCELADO",IF(S18="RECHAZADO","RECHAZADO",IF(U18&gt;0,"INCOMPLETO",IF(S18="ACEPTADO","ACEPTADO",IF(T18&gt;0,"ATRASADO","EN PLAZO")))))))</x:f>
        <x:v>INCOMPLETO</x:v>
      </x:c>
      <x:c r="W18" s="15" t="str">
        <x:v>Ejemplo inicial: adaptar al contrato y al BEP</x:v>
      </x:c>
    </x:row>
    <x:row r="19">
      <x:c r="A19" s="15" t="str">
        <x:v>DLV-014</x:v>
      </x:c>
      <x:c r="B19" s="15" t="str">
        <x:v>SI</x:v>
      </x:c>
      <x:c r="C19" s="15" t="str">
        <x:v>Commissioning</x:v>
      </x:c>
      <x:c r="D19" s="15" t="str">
        <x:v>BMS/BAS</x:v>
      </x:c>
      <x:c r="E19" s="15" t="str">
        <x:v>Protocolos punto a punto</x:v>
      </x:c>
      <x:c r="F19" s="15" t="str">
        <x:v>Documento</x:v>
      </x:c>
      <x:c r="G19" s="15" t="str">
        <x:v>REQ-014</x:v>
      </x:c>
      <x:c r="H19" s="15" t="str">
        <x:v>Demostrar correspondencia de señales</x:v>
      </x:c>
      <x:c r="I19" s="16" t="str">
        <x:v>COMPLETAR</x:v>
      </x:c>
      <x:c r="J19" s="16" t="str">
        <x:v>COMPLETAR</x:v>
      </x:c>
      <x:c r="K19" s="16" t="str">
        <x:v>COMPLETAR</x:v>
      </x:c>
      <x:c r="L19" s="15" t="str">
        <x:v>DLV-013</x:v>
      </x:c>
      <x:c r="M19" s="17" t="n">
        <x:v>46405</x:v>
      </x:c>
      <x:c r="N19" s="17" t="n">
        <x:v>46430</x:v>
      </x:c>
      <x:c r="O19" s="17"/>
      <x:c r="P19" s="15" t="str">
        <x:v>COMMISSIONING</x:v>
      </x:c>
      <x:c r="Q19" s="15" t="str">
        <x:v>A1</x:v>
      </x:c>
      <x:c r="R19" s="15" t="str">
        <x:v>P01</x:v>
      </x:c>
      <x:c r="S19" s="15" t="str">
        <x:v>PLANIFICADO</x:v>
      </x:c>
      <x:c r="T19" s="18" t="n">
        <x:f>IF(B19="","",IF(O19&lt;&gt;"",O19-N19,TODAY()-N19))</x:f>
        <x:v>-164</x:v>
      </x:c>
      <x:c r="U19" s="15" t="n">
        <x:f>IF(B19="",0,IF(B19="NO",0,IF(A19="",1,0)+COUNTBLANK(C19:K19)+COUNTBLANK(M19:N19)+COUNTBLANK(P19:S19)+IF(I19="COMPLETAR",1,0)+IF(J19="COMPLETAR",1,0)+IF(K19="COMPLETAR",1,0)+IF(AND(S19="ACEPTADO",O19=""),1,0)+IF(M19&gt;N19,1,0)+IF(COUNTIF($A$6:$A$100,A19)&gt;1,1,0)+IF(AND(L19&lt;&gt;"",COUNTIF($A$6:$A$100,L19)=0),1,0)+IF(AND(L19&lt;&gt;"",L19=A19),1,0)))</x:f>
        <x:v>3</x:v>
      </x:c>
      <x:c r="V19" s="15" t="str">
        <x:f>IF(B19="","",IF(B19="NO","NO APLICA",IF(S19="CANCELADO","CANCELADO",IF(S19="RECHAZADO","RECHAZADO",IF(U19&gt;0,"INCOMPLETO",IF(S19="ACEPTADO","ACEPTADO",IF(T19&gt;0,"ATRASADO","EN PLAZO")))))))</x:f>
        <x:v>INCOMPLETO</x:v>
      </x:c>
      <x:c r="W19" s="15" t="str">
        <x:v>Ejemplo inicial: adaptar al contrato y al BEP</x:v>
      </x:c>
    </x:row>
    <x:row r="20">
      <x:c r="A20" s="15" t="str">
        <x:v>DLV-015</x:v>
      </x:c>
      <x:c r="B20" s="15" t="str">
        <x:v>SI</x:v>
      </x:c>
      <x:c r="C20" s="15" t="str">
        <x:v>Commissioning</x:v>
      </x:c>
      <x:c r="D20" s="15" t="str">
        <x:v>BMS/BAS</x:v>
      </x:c>
      <x:c r="E20" s="15" t="str">
        <x:v>Pruebas funcionales integradas</x:v>
      </x:c>
      <x:c r="F20" s="15" t="str">
        <x:v>Documento</x:v>
      </x:c>
      <x:c r="G20" s="15" t="str">
        <x:v>REQ-015</x:v>
      </x:c>
      <x:c r="H20" s="15" t="str">
        <x:v>Demostrar secuencias e interacciones</x:v>
      </x:c>
      <x:c r="I20" s="16" t="str">
        <x:v>COMPLETAR</x:v>
      </x:c>
      <x:c r="J20" s="16" t="str">
        <x:v>COMPLETAR</x:v>
      </x:c>
      <x:c r="K20" s="16" t="str">
        <x:v>COMPLETAR</x:v>
      </x:c>
      <x:c r="L20" s="15" t="str">
        <x:v>DLV-014</x:v>
      </x:c>
      <x:c r="M20" s="17" t="n">
        <x:v>46419</x:v>
      </x:c>
      <x:c r="N20" s="17" t="n">
        <x:v>46444</x:v>
      </x:c>
      <x:c r="O20" s="17"/>
      <x:c r="P20" s="15" t="str">
        <x:v>COMMISSIONING</x:v>
      </x:c>
      <x:c r="Q20" s="15" t="str">
        <x:v>A1</x:v>
      </x:c>
      <x:c r="R20" s="15" t="str">
        <x:v>P01</x:v>
      </x:c>
      <x:c r="S20" s="15" t="str">
        <x:v>PLANIFICADO</x:v>
      </x:c>
      <x:c r="T20" s="18" t="n">
        <x:f>IF(B20="","",IF(O20&lt;&gt;"",O20-N20,TODAY()-N20))</x:f>
        <x:v>-178</x:v>
      </x:c>
      <x:c r="U20" s="15" t="n">
        <x:f>IF(B20="",0,IF(B20="NO",0,IF(A20="",1,0)+COUNTBLANK(C20:K20)+COUNTBLANK(M20:N20)+COUNTBLANK(P20:S20)+IF(I20="COMPLETAR",1,0)+IF(J20="COMPLETAR",1,0)+IF(K20="COMPLETAR",1,0)+IF(AND(S20="ACEPTADO",O20=""),1,0)+IF(M20&gt;N20,1,0)+IF(COUNTIF($A$6:$A$100,A20)&gt;1,1,0)+IF(AND(L20&lt;&gt;"",COUNTIF($A$6:$A$100,L20)=0),1,0)+IF(AND(L20&lt;&gt;"",L20=A20),1,0)))</x:f>
        <x:v>3</x:v>
      </x:c>
      <x:c r="V20" s="15" t="str">
        <x:f>IF(B20="","",IF(B20="NO","NO APLICA",IF(S20="CANCELADO","CANCELADO",IF(S20="RECHAZADO","RECHAZADO",IF(U20&gt;0,"INCOMPLETO",IF(S20="ACEPTADO","ACEPTADO",IF(T20&gt;0,"ATRASADO","EN PLAZO")))))))</x:f>
        <x:v>INCOMPLETO</x:v>
      </x:c>
      <x:c r="W20" s="15" t="str">
        <x:v>Ejemplo inicial: adaptar al contrato y al BEP</x:v>
      </x:c>
    </x:row>
    <x:row r="21">
      <x:c r="A21" s="15" t="str">
        <x:v>DLV-016</x:v>
      </x:c>
      <x:c r="B21" s="15" t="str">
        <x:v>SI</x:v>
      </x:c>
      <x:c r="C21" s="15" t="str">
        <x:v>Entrega</x:v>
      </x:c>
      <x:c r="D21" s="15" t="str">
        <x:v>Activos</x:v>
      </x:c>
      <x:c r="E21" s="15" t="str">
        <x:v>Registro de activos</x:v>
      </x:c>
      <x:c r="F21" s="15" t="str">
        <x:v>Datos</x:v>
      </x:c>
      <x:c r="G21" s="15" t="str">
        <x:v>REQ-016</x:v>
      </x:c>
      <x:c r="H21" s="15" t="str">
        <x:v>Habilitar operación y mantenimiento</x:v>
      </x:c>
      <x:c r="I21" s="16" t="str">
        <x:v>COMPLETAR</x:v>
      </x:c>
      <x:c r="J21" s="16" t="str">
        <x:v>COMPLETAR</x:v>
      </x:c>
      <x:c r="K21" s="16" t="str">
        <x:v>COMPLETAR</x:v>
      </x:c>
      <x:c r="L21" s="15" t="str">
        <x:v>DLV-015</x:v>
      </x:c>
      <x:c r="M21" s="17" t="n">
        <x:v>46419</x:v>
      </x:c>
      <x:c r="N21" s="17" t="n">
        <x:v>46451</x:v>
      </x:c>
      <x:c r="O21" s="17"/>
      <x:c r="P21" s="15" t="str">
        <x:v>HANDOVER</x:v>
      </x:c>
      <x:c r="Q21" s="15" t="str">
        <x:v>A1</x:v>
      </x:c>
      <x:c r="R21" s="15" t="str">
        <x:v>P01</x:v>
      </x:c>
      <x:c r="S21" s="15" t="str">
        <x:v>PLANIFICADO</x:v>
      </x:c>
      <x:c r="T21" s="18" t="n">
        <x:f>IF(B21="","",IF(O21&lt;&gt;"",O21-N21,TODAY()-N21))</x:f>
        <x:v>-185</x:v>
      </x:c>
      <x:c r="U21" s="15" t="n">
        <x:f>IF(B21="",0,IF(B21="NO",0,IF(A21="",1,0)+COUNTBLANK(C21:K21)+COUNTBLANK(M21:N21)+COUNTBLANK(P21:S21)+IF(I21="COMPLETAR",1,0)+IF(J21="COMPLETAR",1,0)+IF(K21="COMPLETAR",1,0)+IF(AND(S21="ACEPTADO",O21=""),1,0)+IF(M21&gt;N21,1,0)+IF(COUNTIF($A$6:$A$100,A21)&gt;1,1,0)+IF(AND(L21&lt;&gt;"",COUNTIF($A$6:$A$100,L21)=0),1,0)+IF(AND(L21&lt;&gt;"",L21=A21),1,0)))</x:f>
        <x:v>3</x:v>
      </x:c>
      <x:c r="V21" s="15" t="str">
        <x:f>IF(B21="","",IF(B21="NO","NO APLICA",IF(S21="CANCELADO","CANCELADO",IF(S21="RECHAZADO","RECHAZADO",IF(U21&gt;0,"INCOMPLETO",IF(S21="ACEPTADO","ACEPTADO",IF(T21&gt;0,"ATRASADO","EN PLAZO")))))))</x:f>
        <x:v>INCOMPLETO</x:v>
      </x:c>
      <x:c r="W21" s="15" t="str">
        <x:v>Ejemplo inicial: adaptar al contrato y al BEP</x:v>
      </x:c>
    </x:row>
    <x:row r="22">
      <x:c r="A22" s="15" t="str">
        <x:v>DLV-017</x:v>
      </x:c>
      <x:c r="B22" s="15" t="str">
        <x:v>SI</x:v>
      </x:c>
      <x:c r="C22" s="15" t="str">
        <x:v>Entrega</x:v>
      </x:c>
      <x:c r="D22" s="15" t="str">
        <x:v>As-built</x:v>
      </x:c>
      <x:c r="E22" s="15" t="str">
        <x:v>Modelos y planos as-built</x:v>
      </x:c>
      <x:c r="F22" s="15" t="str">
        <x:v>Modelo</x:v>
      </x:c>
      <x:c r="G22" s="15" t="str">
        <x:v>REQ-017</x:v>
      </x:c>
      <x:c r="H22" s="15" t="str">
        <x:v>Representar la condición instalada</x:v>
      </x:c>
      <x:c r="I22" s="16" t="str">
        <x:v>COMPLETAR</x:v>
      </x:c>
      <x:c r="J22" s="16" t="str">
        <x:v>COMPLETAR</x:v>
      </x:c>
      <x:c r="K22" s="16" t="str">
        <x:v>COMPLETAR</x:v>
      </x:c>
      <x:c r="L22" s="15" t="str">
        <x:v>DLV-016</x:v>
      </x:c>
      <x:c r="M22" s="17" t="n">
        <x:v>46426</x:v>
      </x:c>
      <x:c r="N22" s="17" t="n">
        <x:v>46458</x:v>
      </x:c>
      <x:c r="O22" s="17"/>
      <x:c r="P22" s="15" t="str">
        <x:v>HANDOVER</x:v>
      </x:c>
      <x:c r="Q22" s="15" t="str">
        <x:v>A1</x:v>
      </x:c>
      <x:c r="R22" s="15" t="str">
        <x:v>P01</x:v>
      </x:c>
      <x:c r="S22" s="15" t="str">
        <x:v>PLANIFICADO</x:v>
      </x:c>
      <x:c r="T22" s="18" t="n">
        <x:f>IF(B22="","",IF(O22&lt;&gt;"",O22-N22,TODAY()-N22))</x:f>
        <x:v>-192</x:v>
      </x:c>
      <x:c r="U22" s="15" t="n">
        <x:f>IF(B22="",0,IF(B22="NO",0,IF(A22="",1,0)+COUNTBLANK(C22:K22)+COUNTBLANK(M22:N22)+COUNTBLANK(P22:S22)+IF(I22="COMPLETAR",1,0)+IF(J22="COMPLETAR",1,0)+IF(K22="COMPLETAR",1,0)+IF(AND(S22="ACEPTADO",O22=""),1,0)+IF(M22&gt;N22,1,0)+IF(COUNTIF($A$6:$A$100,A22)&gt;1,1,0)+IF(AND(L22&lt;&gt;"",COUNTIF($A$6:$A$100,L22)=0),1,0)+IF(AND(L22&lt;&gt;"",L22=A22),1,0)))</x:f>
        <x:v>3</x:v>
      </x:c>
      <x:c r="V22" s="15" t="str">
        <x:f>IF(B22="","",IF(B22="NO","NO APLICA",IF(S22="CANCELADO","CANCELADO",IF(S22="RECHAZADO","RECHAZADO",IF(U22&gt;0,"INCOMPLETO",IF(S22="ACEPTADO","ACEPTADO",IF(T22&gt;0,"ATRASADO","EN PLAZO")))))))</x:f>
        <x:v>INCOMPLETO</x:v>
      </x:c>
      <x:c r="W22" s="15" t="str">
        <x:v>Ejemplo inicial: adaptar al contrato y al BEP</x:v>
      </x:c>
    </x:row>
    <x:row r="23">
      <x:c r="A23" s="15" t="str">
        <x:v>DLV-018</x:v>
      </x:c>
      <x:c r="B23" s="15" t="str">
        <x:v>SI</x:v>
      </x:c>
      <x:c r="C23" s="15" t="str">
        <x:v>Entrega</x:v>
      </x:c>
      <x:c r="D23" s="15" t="str">
        <x:v>BMS/BAS</x:v>
      </x:c>
      <x:c r="E23" s="15" t="str">
        <x:v>Backups, software y manuales BMS</x:v>
      </x:c>
      <x:c r="F23" s="15" t="str">
        <x:v>Paquete</x:v>
      </x:c>
      <x:c r="G23" s="15" t="str">
        <x:v>REQ-018</x:v>
      </x:c>
      <x:c r="H23" s="15" t="str">
        <x:v>Permitir recuperación y soporte</x:v>
      </x:c>
      <x:c r="I23" s="16" t="str">
        <x:v>COMPLETAR</x:v>
      </x:c>
      <x:c r="J23" s="16" t="str">
        <x:v>COMPLETAR</x:v>
      </x:c>
      <x:c r="K23" s="16" t="str">
        <x:v>COMPLETAR</x:v>
      </x:c>
      <x:c r="L23" s="15" t="str">
        <x:v>DLV-017</x:v>
      </x:c>
      <x:c r="M23" s="17" t="n">
        <x:v>46433</x:v>
      </x:c>
      <x:c r="N23" s="17" t="n">
        <x:v>46458</x:v>
      </x:c>
      <x:c r="O23" s="17"/>
      <x:c r="P23" s="15" t="str">
        <x:v>HANDOVER</x:v>
      </x:c>
      <x:c r="Q23" s="15" t="str">
        <x:v>A1</x:v>
      </x:c>
      <x:c r="R23" s="15" t="str">
        <x:v>P01</x:v>
      </x:c>
      <x:c r="S23" s="15" t="str">
        <x:v>PLANIFICADO</x:v>
      </x:c>
      <x:c r="T23" s="18" t="n">
        <x:f>IF(B23="","",IF(O23&lt;&gt;"",O23-N23,TODAY()-N23))</x:f>
        <x:v>-192</x:v>
      </x:c>
      <x:c r="U23" s="15" t="n">
        <x:f>IF(B23="",0,IF(B23="NO",0,IF(A23="",1,0)+COUNTBLANK(C23:K23)+COUNTBLANK(M23:N23)+COUNTBLANK(P23:S23)+IF(I23="COMPLETAR",1,0)+IF(J23="COMPLETAR",1,0)+IF(K23="COMPLETAR",1,0)+IF(AND(S23="ACEPTADO",O23=""),1,0)+IF(M23&gt;N23,1,0)+IF(COUNTIF($A$6:$A$100,A23)&gt;1,1,0)+IF(AND(L23&lt;&gt;"",COUNTIF($A$6:$A$100,L23)=0),1,0)+IF(AND(L23&lt;&gt;"",L23=A23),1,0)))</x:f>
        <x:v>3</x:v>
      </x:c>
      <x:c r="V23" s="15" t="str">
        <x:f>IF(B23="","",IF(B23="NO","NO APLICA",IF(S23="CANCELADO","CANCELADO",IF(S23="RECHAZADO","RECHAZADO",IF(U23&gt;0,"INCOMPLETO",IF(S23="ACEPTADO","ACEPTADO",IF(T23&gt;0,"ATRASADO","EN PLAZO")))))))</x:f>
        <x:v>INCOMPLETO</x:v>
      </x:c>
      <x:c r="W23" s="15" t="str">
        <x:v>Ejemplo inicial: adaptar al contrato y al BEP</x:v>
      </x:c>
    </x:row>
    <x:row r="24">
      <x:c r="A24" s="15" t="str">
        <x:v>DLV-019</x:v>
      </x:c>
      <x:c r="B24" s="15" t="str">
        <x:v>SI</x:v>
      </x:c>
      <x:c r="C24" s="15" t="str">
        <x:v>Entrega</x:v>
      </x:c>
      <x:c r="D24" s="15" t="str">
        <x:v>Documentación</x:v>
      </x:c>
      <x:c r="E24" s="15" t="str">
        <x:v>Índice maestro de entrega</x:v>
      </x:c>
      <x:c r="F24" s="15" t="str">
        <x:v>Datos</x:v>
      </x:c>
      <x:c r="G24" s="15" t="str">
        <x:v>REQ-010</x:v>
      </x:c>
      <x:c r="H24" s="15" t="str">
        <x:v>Controlar completitud y trazabilidad del cierre</x:v>
      </x:c>
      <x:c r="I24" s="16" t="str">
        <x:v>COMPLETAR</x:v>
      </x:c>
      <x:c r="J24" s="16" t="str">
        <x:v>COMPLETAR</x:v>
      </x:c>
      <x:c r="K24" s="16" t="str">
        <x:v>COMPLETAR</x:v>
      </x:c>
      <x:c r="L24" s="15" t="str">
        <x:v>DLV-018</x:v>
      </x:c>
      <x:c r="M24" s="17" t="n">
        <x:v>46440</x:v>
      </x:c>
      <x:c r="N24" s="17" t="n">
        <x:v>46465</x:v>
      </x:c>
      <x:c r="O24" s="17"/>
      <x:c r="P24" s="15" t="str">
        <x:v>HANDOVER</x:v>
      </x:c>
      <x:c r="Q24" s="15" t="str">
        <x:v>A1</x:v>
      </x:c>
      <x:c r="R24" s="15" t="str">
        <x:v>P01</x:v>
      </x:c>
      <x:c r="S24" s="15" t="str">
        <x:v>PLANIFICADO</x:v>
      </x:c>
      <x:c r="T24" s="18" t="n">
        <x:f>IF(B24="","",IF(O24&lt;&gt;"",O24-N24,TODAY()-N24))</x:f>
        <x:v>-199</x:v>
      </x:c>
      <x:c r="U24" s="15" t="n">
        <x:f>IF(B24="",0,IF(B24="NO",0,IF(A24="",1,0)+COUNTBLANK(C24:K24)+COUNTBLANK(M24:N24)+COUNTBLANK(P24:S24)+IF(I24="COMPLETAR",1,0)+IF(J24="COMPLETAR",1,0)+IF(K24="COMPLETAR",1,0)+IF(AND(S24="ACEPTADO",O24=""),1,0)+IF(M24&gt;N24,1,0)+IF(COUNTIF($A$6:$A$100,A24)&gt;1,1,0)+IF(AND(L24&lt;&gt;"",COUNTIF($A$6:$A$100,L24)=0),1,0)+IF(AND(L24&lt;&gt;"",L24=A24),1,0)))</x:f>
        <x:v>3</x:v>
      </x:c>
      <x:c r="V24" s="15" t="str">
        <x:f>IF(B24="","",IF(B24="NO","NO APLICA",IF(S24="CANCELADO","CANCELADO",IF(S24="RECHAZADO","RECHAZADO",IF(U24&gt;0,"INCOMPLETO",IF(S24="ACEPTADO","ACEPTADO",IF(T24&gt;0,"ATRASADO","EN PLAZO")))))))</x:f>
        <x:v>INCOMPLETO</x:v>
      </x:c>
      <x:c r="W24" s="15" t="str">
        <x:v>Ejemplo inicial: adaptar al contrato y al BEP</x:v>
      </x:c>
    </x:row>
    <x:row r="25">
      <x:c r="A25" s="15" t="str">
        <x:v>DLV-020</x:v>
      </x:c>
      <x:c r="B25" s="15" t="str">
        <x:v>SI</x:v>
      </x:c>
      <x:c r="C25" s="15" t="str">
        <x:v>Entrega</x:v>
      </x:c>
      <x:c r="D25" s="15" t="str">
        <x:v>Operación</x:v>
      </x:c>
      <x:c r="E25" s="15" t="str">
        <x:v>Acta de aceptación de información</x:v>
      </x:c>
      <x:c r="F25" s="15" t="str">
        <x:v>Documento</x:v>
      </x:c>
      <x:c r="G25" s="15" t="str">
        <x:v>REQ-020</x:v>
      </x:c>
      <x:c r="H25" s="15" t="str">
        <x:v>Formalizar aceptación y pendientes residuales</x:v>
      </x:c>
      <x:c r="I25" s="16" t="str">
        <x:v>COMPLETAR</x:v>
      </x:c>
      <x:c r="J25" s="16" t="str">
        <x:v>COMPLETAR</x:v>
      </x:c>
      <x:c r="K25" s="16" t="str">
        <x:v>COMPLETAR</x:v>
      </x:c>
      <x:c r="L25" s="15" t="str">
        <x:v>DLV-019</x:v>
      </x:c>
      <x:c r="M25" s="17" t="n">
        <x:v>46454</x:v>
      </x:c>
      <x:c r="N25" s="17" t="n">
        <x:v>46472</x:v>
      </x:c>
      <x:c r="O25" s="17"/>
      <x:c r="P25" s="15" t="str">
        <x:v>HANDOVER</x:v>
      </x:c>
      <x:c r="Q25" s="15" t="str">
        <x:v>A1</x:v>
      </x:c>
      <x:c r="R25" s="15" t="str">
        <x:v>P01</x:v>
      </x:c>
      <x:c r="S25" s="15" t="str">
        <x:v>PLANIFICADO</x:v>
      </x:c>
      <x:c r="T25" s="18" t="n">
        <x:f>IF(B25="","",IF(O25&lt;&gt;"",O25-N25,TODAY()-N25))</x:f>
        <x:v>-206</x:v>
      </x:c>
      <x:c r="U25" s="15" t="n">
        <x:f>IF(B25="",0,IF(B25="NO",0,IF(A25="",1,0)+COUNTBLANK(C25:K25)+COUNTBLANK(M25:N25)+COUNTBLANK(P25:S25)+IF(I25="COMPLETAR",1,0)+IF(J25="COMPLETAR",1,0)+IF(K25="COMPLETAR",1,0)+IF(AND(S25="ACEPTADO",O25=""),1,0)+IF(M25&gt;N25,1,0)+IF(COUNTIF($A$6:$A$100,A25)&gt;1,1,0)+IF(AND(L25&lt;&gt;"",COUNTIF($A$6:$A$100,L25)=0),1,0)+IF(AND(L25&lt;&gt;"",L25=A25),1,0)))</x:f>
        <x:v>3</x:v>
      </x:c>
      <x:c r="V25" s="15" t="str">
        <x:f>IF(B25="","",IF(B25="NO","NO APLICA",IF(S25="CANCELADO","CANCELADO",IF(S25="RECHAZADO","RECHAZADO",IF(U25&gt;0,"INCOMPLETO",IF(S25="ACEPTADO","ACEPTADO",IF(T25&gt;0,"ATRASADO","EN PLAZO")))))))</x:f>
        <x:v>INCOMPLETO</x:v>
      </x:c>
      <x:c r="W25" s="15" t="str">
        <x:v>Ejemplo inicial: adaptar al contrato y al BEP</x:v>
      </x:c>
    </x:row>
    <x:row r="26">
      <x:c r="A26" s="15"/>
      <x:c r="B26" s="15"/>
      <x:c r="C26" s="15"/>
      <x:c r="D26" s="15"/>
      <x:c r="E26" s="15"/>
      <x:c r="F26" s="15"/>
      <x:c r="G26" s="15"/>
      <x:c r="H26" s="15"/>
      <x:c r="I26" s="16"/>
      <x:c r="J26" s="16"/>
      <x:c r="K26" s="16"/>
      <x:c r="L26" s="15"/>
      <x:c r="M26" s="17"/>
      <x:c r="N26" s="17"/>
      <x:c r="O26" s="17"/>
      <x:c r="P26" s="15"/>
      <x:c r="Q26" s="15"/>
      <x:c r="R26" s="15"/>
      <x:c r="S26" s="15"/>
      <x:c r="T26" s="18" t="str">
        <x:f>IF(B26="","",IF(O26&lt;&gt;"",O26-N26,TODAY()-N26))</x:f>
      </x:c>
      <x:c r="U26" s="15" t="n">
        <x:f>IF(B26="",0,IF(B26="NO",0,IF(A26="",1,0)+COUNTBLANK(C26:K26)+COUNTBLANK(M26:N26)+COUNTBLANK(P26:S26)+IF(I26="COMPLETAR",1,0)+IF(J26="COMPLETAR",1,0)+IF(K26="COMPLETAR",1,0)+IF(AND(S26="ACEPTADO",O26=""),1,0)+IF(M26&gt;N26,1,0)+IF(COUNTIF($A$6:$A$100,A26)&gt;1,1,0)+IF(AND(L26&lt;&gt;"",COUNTIF($A$6:$A$100,L26)=0),1,0)+IF(AND(L26&lt;&gt;"",L26=A26),1,0)))</x:f>
        <x:v>0</x:v>
      </x:c>
      <x:c r="V26" s="15" t="str">
        <x:f>IF(B26="","",IF(B26="NO","NO APLICA",IF(S26="CANCELADO","CANCELADO",IF(S26="RECHAZADO","RECHAZADO",IF(U26&gt;0,"INCOMPLETO",IF(S26="ACEPTADO","ACEPTADO",IF(T26&gt;0,"ATRASADO","EN PLAZO")))))))</x:f>
      </x:c>
      <x:c r="W26" s="15"/>
    </x:row>
    <x:row r="27">
      <x:c r="A27" s="15"/>
      <x:c r="B27" s="15"/>
      <x:c r="C27" s="15"/>
      <x:c r="D27" s="15"/>
      <x:c r="E27" s="15"/>
      <x:c r="F27" s="15"/>
      <x:c r="G27" s="15"/>
      <x:c r="H27" s="15"/>
      <x:c r="I27" s="16"/>
      <x:c r="J27" s="16"/>
      <x:c r="K27" s="16"/>
      <x:c r="L27" s="15"/>
      <x:c r="M27" s="17"/>
      <x:c r="N27" s="17"/>
      <x:c r="O27" s="17"/>
      <x:c r="P27" s="15"/>
      <x:c r="Q27" s="15"/>
      <x:c r="R27" s="15"/>
      <x:c r="S27" s="15"/>
      <x:c r="T27" s="18" t="str">
        <x:f>IF(B27="","",IF(O27&lt;&gt;"",O27-N27,TODAY()-N27))</x:f>
      </x:c>
      <x:c r="U27" s="15" t="n">
        <x:f>IF(B27="",0,IF(B27="NO",0,IF(A27="",1,0)+COUNTBLANK(C27:K27)+COUNTBLANK(M27:N27)+COUNTBLANK(P27:S27)+IF(I27="COMPLETAR",1,0)+IF(J27="COMPLETAR",1,0)+IF(K27="COMPLETAR",1,0)+IF(AND(S27="ACEPTADO",O27=""),1,0)+IF(M27&gt;N27,1,0)+IF(COUNTIF($A$6:$A$100,A27)&gt;1,1,0)+IF(AND(L27&lt;&gt;"",COUNTIF($A$6:$A$100,L27)=0),1,0)+IF(AND(L27&lt;&gt;"",L27=A27),1,0)))</x:f>
        <x:v>0</x:v>
      </x:c>
      <x:c r="V27" s="15" t="str">
        <x:f>IF(B27="","",IF(B27="NO","NO APLICA",IF(S27="CANCELADO","CANCELADO",IF(S27="RECHAZADO","RECHAZADO",IF(U27&gt;0,"INCOMPLETO",IF(S27="ACEPTADO","ACEPTADO",IF(T27&gt;0,"ATRASADO","EN PLAZO")))))))</x:f>
      </x:c>
      <x:c r="W27" s="15"/>
    </x:row>
    <x:row r="28">
      <x:c r="A28" s="15"/>
      <x:c r="B28" s="15"/>
      <x:c r="C28" s="15"/>
      <x:c r="D28" s="15"/>
      <x:c r="E28" s="15"/>
      <x:c r="F28" s="15"/>
      <x:c r="G28" s="15"/>
      <x:c r="H28" s="15"/>
      <x:c r="I28" s="16"/>
      <x:c r="J28" s="16"/>
      <x:c r="K28" s="16"/>
      <x:c r="L28" s="15"/>
      <x:c r="M28" s="17"/>
      <x:c r="N28" s="17"/>
      <x:c r="O28" s="17"/>
      <x:c r="P28" s="15"/>
      <x:c r="Q28" s="15"/>
      <x:c r="R28" s="15"/>
      <x:c r="S28" s="15"/>
      <x:c r="T28" s="18" t="str">
        <x:f>IF(B28="","",IF(O28&lt;&gt;"",O28-N28,TODAY()-N28))</x:f>
      </x:c>
      <x:c r="U28" s="15" t="n">
        <x:f>IF(B28="",0,IF(B28="NO",0,IF(A28="",1,0)+COUNTBLANK(C28:K28)+COUNTBLANK(M28:N28)+COUNTBLANK(P28:S28)+IF(I28="COMPLETAR",1,0)+IF(J28="COMPLETAR",1,0)+IF(K28="COMPLETAR",1,0)+IF(AND(S28="ACEPTADO",O28=""),1,0)+IF(M28&gt;N28,1,0)+IF(COUNTIF($A$6:$A$100,A28)&gt;1,1,0)+IF(AND(L28&lt;&gt;"",COUNTIF($A$6:$A$100,L28)=0),1,0)+IF(AND(L28&lt;&gt;"",L28=A28),1,0)))</x:f>
        <x:v>0</x:v>
      </x:c>
      <x:c r="V28" s="15" t="str">
        <x:f>IF(B28="","",IF(B28="NO","NO APLICA",IF(S28="CANCELADO","CANCELADO",IF(S28="RECHAZADO","RECHAZADO",IF(U28&gt;0,"INCOMPLETO",IF(S28="ACEPTADO","ACEPTADO",IF(T28&gt;0,"ATRASADO","EN PLAZO")))))))</x:f>
      </x:c>
      <x:c r="W28" s="15"/>
    </x:row>
    <x:row r="29">
      <x:c r="A29" s="15"/>
      <x:c r="B29" s="15"/>
      <x:c r="C29" s="15"/>
      <x:c r="D29" s="15"/>
      <x:c r="E29" s="15"/>
      <x:c r="F29" s="15"/>
      <x:c r="G29" s="15"/>
      <x:c r="H29" s="15"/>
      <x:c r="I29" s="16"/>
      <x:c r="J29" s="16"/>
      <x:c r="K29" s="16"/>
      <x:c r="L29" s="15"/>
      <x:c r="M29" s="17"/>
      <x:c r="N29" s="17"/>
      <x:c r="O29" s="17"/>
      <x:c r="P29" s="15"/>
      <x:c r="Q29" s="15"/>
      <x:c r="R29" s="15"/>
      <x:c r="S29" s="15"/>
      <x:c r="T29" s="18" t="str">
        <x:f>IF(B29="","",IF(O29&lt;&gt;"",O29-N29,TODAY()-N29))</x:f>
      </x:c>
      <x:c r="U29" s="15" t="n">
        <x:f>IF(B29="",0,IF(B29="NO",0,IF(A29="",1,0)+COUNTBLANK(C29:K29)+COUNTBLANK(M29:N29)+COUNTBLANK(P29:S29)+IF(I29="COMPLETAR",1,0)+IF(J29="COMPLETAR",1,0)+IF(K29="COMPLETAR",1,0)+IF(AND(S29="ACEPTADO",O29=""),1,0)+IF(M29&gt;N29,1,0)+IF(COUNTIF($A$6:$A$100,A29)&gt;1,1,0)+IF(AND(L29&lt;&gt;"",COUNTIF($A$6:$A$100,L29)=0),1,0)+IF(AND(L29&lt;&gt;"",L29=A29),1,0)))</x:f>
        <x:v>0</x:v>
      </x:c>
      <x:c r="V29" s="15" t="str">
        <x:f>IF(B29="","",IF(B29="NO","NO APLICA",IF(S29="CANCELADO","CANCELADO",IF(S29="RECHAZADO","RECHAZADO",IF(U29&gt;0,"INCOMPLETO",IF(S29="ACEPTADO","ACEPTADO",IF(T29&gt;0,"ATRASADO","EN PLAZO")))))))</x:f>
      </x:c>
      <x:c r="W29" s="15"/>
    </x:row>
    <x:row r="30">
      <x:c r="A30" s="15"/>
      <x:c r="B30" s="15"/>
      <x:c r="C30" s="15"/>
      <x:c r="D30" s="15"/>
      <x:c r="E30" s="15"/>
      <x:c r="F30" s="15"/>
      <x:c r="G30" s="15"/>
      <x:c r="H30" s="15"/>
      <x:c r="I30" s="16"/>
      <x:c r="J30" s="16"/>
      <x:c r="K30" s="16"/>
      <x:c r="L30" s="15"/>
      <x:c r="M30" s="17"/>
      <x:c r="N30" s="17"/>
      <x:c r="O30" s="17"/>
      <x:c r="P30" s="15"/>
      <x:c r="Q30" s="15"/>
      <x:c r="R30" s="15"/>
      <x:c r="S30" s="15"/>
      <x:c r="T30" s="18" t="str">
        <x:f>IF(B30="","",IF(O30&lt;&gt;"",O30-N30,TODAY()-N30))</x:f>
      </x:c>
      <x:c r="U30" s="15" t="n">
        <x:f>IF(B30="",0,IF(B30="NO",0,IF(A30="",1,0)+COUNTBLANK(C30:K30)+COUNTBLANK(M30:N30)+COUNTBLANK(P30:S30)+IF(I30="COMPLETAR",1,0)+IF(J30="COMPLETAR",1,0)+IF(K30="COMPLETAR",1,0)+IF(AND(S30="ACEPTADO",O30=""),1,0)+IF(M30&gt;N30,1,0)+IF(COUNTIF($A$6:$A$100,A30)&gt;1,1,0)+IF(AND(L30&lt;&gt;"",COUNTIF($A$6:$A$100,L30)=0),1,0)+IF(AND(L30&lt;&gt;"",L30=A30),1,0)))</x:f>
        <x:v>0</x:v>
      </x:c>
      <x:c r="V30" s="15" t="str">
        <x:f>IF(B30="","",IF(B30="NO","NO APLICA",IF(S30="CANCELADO","CANCELADO",IF(S30="RECHAZADO","RECHAZADO",IF(U30&gt;0,"INCOMPLETO",IF(S30="ACEPTADO","ACEPTADO",IF(T30&gt;0,"ATRASADO","EN PLAZO")))))))</x:f>
      </x:c>
      <x:c r="W30" s="15"/>
    </x:row>
    <x:row r="31">
      <x:c r="A31" s="15"/>
      <x:c r="B31" s="15"/>
      <x:c r="C31" s="15"/>
      <x:c r="D31" s="15"/>
      <x:c r="E31" s="15"/>
      <x:c r="F31" s="15"/>
      <x:c r="G31" s="15"/>
      <x:c r="H31" s="15"/>
      <x:c r="I31" s="16"/>
      <x:c r="J31" s="16"/>
      <x:c r="K31" s="16"/>
      <x:c r="L31" s="15"/>
      <x:c r="M31" s="17"/>
      <x:c r="N31" s="17"/>
      <x:c r="O31" s="17"/>
      <x:c r="P31" s="15"/>
      <x:c r="Q31" s="15"/>
      <x:c r="R31" s="15"/>
      <x:c r="S31" s="15"/>
      <x:c r="T31" s="18" t="str">
        <x:f>IF(B31="","",IF(O31&lt;&gt;"",O31-N31,TODAY()-N31))</x:f>
      </x:c>
      <x:c r="U31" s="15" t="n">
        <x:f>IF(B31="",0,IF(B31="NO",0,IF(A31="",1,0)+COUNTBLANK(C31:K31)+COUNTBLANK(M31:N31)+COUNTBLANK(P31:S31)+IF(I31="COMPLETAR",1,0)+IF(J31="COMPLETAR",1,0)+IF(K31="COMPLETAR",1,0)+IF(AND(S31="ACEPTADO",O31=""),1,0)+IF(M31&gt;N31,1,0)+IF(COUNTIF($A$6:$A$100,A31)&gt;1,1,0)+IF(AND(L31&lt;&gt;"",COUNTIF($A$6:$A$100,L31)=0),1,0)+IF(AND(L31&lt;&gt;"",L31=A31),1,0)))</x:f>
        <x:v>0</x:v>
      </x:c>
      <x:c r="V31" s="15" t="str">
        <x:f>IF(B31="","",IF(B31="NO","NO APLICA",IF(S31="CANCELADO","CANCELADO",IF(S31="RECHAZADO","RECHAZADO",IF(U31&gt;0,"INCOMPLETO",IF(S31="ACEPTADO","ACEPTADO",IF(T31&gt;0,"ATRASADO","EN PLAZO")))))))</x:f>
      </x:c>
      <x:c r="W31" s="15"/>
    </x:row>
    <x:row r="32">
      <x:c r="A32" s="15"/>
      <x:c r="B32" s="15"/>
      <x:c r="C32" s="15"/>
      <x:c r="D32" s="15"/>
      <x:c r="E32" s="15"/>
      <x:c r="F32" s="15"/>
      <x:c r="G32" s="15"/>
      <x:c r="H32" s="15"/>
      <x:c r="I32" s="16"/>
      <x:c r="J32" s="16"/>
      <x:c r="K32" s="16"/>
      <x:c r="L32" s="15"/>
      <x:c r="M32" s="17"/>
      <x:c r="N32" s="17"/>
      <x:c r="O32" s="17"/>
      <x:c r="P32" s="15"/>
      <x:c r="Q32" s="15"/>
      <x:c r="R32" s="15"/>
      <x:c r="S32" s="15"/>
      <x:c r="T32" s="18" t="str">
        <x:f>IF(B32="","",IF(O32&lt;&gt;"",O32-N32,TODAY()-N32))</x:f>
      </x:c>
      <x:c r="U32" s="15" t="n">
        <x:f>IF(B32="",0,IF(B32="NO",0,IF(A32="",1,0)+COUNTBLANK(C32:K32)+COUNTBLANK(M32:N32)+COUNTBLANK(P32:S32)+IF(I32="COMPLETAR",1,0)+IF(J32="COMPLETAR",1,0)+IF(K32="COMPLETAR",1,0)+IF(AND(S32="ACEPTADO",O32=""),1,0)+IF(M32&gt;N32,1,0)+IF(COUNTIF($A$6:$A$100,A32)&gt;1,1,0)+IF(AND(L32&lt;&gt;"",COUNTIF($A$6:$A$100,L32)=0),1,0)+IF(AND(L32&lt;&gt;"",L32=A32),1,0)))</x:f>
        <x:v>0</x:v>
      </x:c>
      <x:c r="V32" s="15" t="str">
        <x:f>IF(B32="","",IF(B32="NO","NO APLICA",IF(S32="CANCELADO","CANCELADO",IF(S32="RECHAZADO","RECHAZADO",IF(U32&gt;0,"INCOMPLETO",IF(S32="ACEPTADO","ACEPTADO",IF(T32&gt;0,"ATRASADO","EN PLAZO")))))))</x:f>
      </x:c>
      <x:c r="W32" s="15"/>
    </x:row>
    <x:row r="33">
      <x:c r="A33" s="15"/>
      <x:c r="B33" s="15"/>
      <x:c r="C33" s="15"/>
      <x:c r="D33" s="15"/>
      <x:c r="E33" s="15"/>
      <x:c r="F33" s="15"/>
      <x:c r="G33" s="15"/>
      <x:c r="H33" s="15"/>
      <x:c r="I33" s="16"/>
      <x:c r="J33" s="16"/>
      <x:c r="K33" s="16"/>
      <x:c r="L33" s="15"/>
      <x:c r="M33" s="17"/>
      <x:c r="N33" s="17"/>
      <x:c r="O33" s="17"/>
      <x:c r="P33" s="15"/>
      <x:c r="Q33" s="15"/>
      <x:c r="R33" s="15"/>
      <x:c r="S33" s="15"/>
      <x:c r="T33" s="18" t="str">
        <x:f>IF(B33="","",IF(O33&lt;&gt;"",O33-N33,TODAY()-N33))</x:f>
      </x:c>
      <x:c r="U33" s="15" t="n">
        <x:f>IF(B33="",0,IF(B33="NO",0,IF(A33="",1,0)+COUNTBLANK(C33:K33)+COUNTBLANK(M33:N33)+COUNTBLANK(P33:S33)+IF(I33="COMPLETAR",1,0)+IF(J33="COMPLETAR",1,0)+IF(K33="COMPLETAR",1,0)+IF(AND(S33="ACEPTADO",O33=""),1,0)+IF(M33&gt;N33,1,0)+IF(COUNTIF($A$6:$A$100,A33)&gt;1,1,0)+IF(AND(L33&lt;&gt;"",COUNTIF($A$6:$A$100,L33)=0),1,0)+IF(AND(L33&lt;&gt;"",L33=A33),1,0)))</x:f>
        <x:v>0</x:v>
      </x:c>
      <x:c r="V33" s="15" t="str">
        <x:f>IF(B33="","",IF(B33="NO","NO APLICA",IF(S33="CANCELADO","CANCELADO",IF(S33="RECHAZADO","RECHAZADO",IF(U33&gt;0,"INCOMPLETO",IF(S33="ACEPTADO","ACEPTADO",IF(T33&gt;0,"ATRASADO","EN PLAZO")))))))</x:f>
      </x:c>
      <x:c r="W33" s="15"/>
    </x:row>
    <x:row r="34">
      <x:c r="A34" s="15"/>
      <x:c r="B34" s="15"/>
      <x:c r="C34" s="15"/>
      <x:c r="D34" s="15"/>
      <x:c r="E34" s="15"/>
      <x:c r="F34" s="15"/>
      <x:c r="G34" s="15"/>
      <x:c r="H34" s="15"/>
      <x:c r="I34" s="16"/>
      <x:c r="J34" s="16"/>
      <x:c r="K34" s="16"/>
      <x:c r="L34" s="15"/>
      <x:c r="M34" s="17"/>
      <x:c r="N34" s="17"/>
      <x:c r="O34" s="17"/>
      <x:c r="P34" s="15"/>
      <x:c r="Q34" s="15"/>
      <x:c r="R34" s="15"/>
      <x:c r="S34" s="15"/>
      <x:c r="T34" s="18" t="str">
        <x:f>IF(B34="","",IF(O34&lt;&gt;"",O34-N34,TODAY()-N34))</x:f>
      </x:c>
      <x:c r="U34" s="15" t="n">
        <x:f>IF(B34="",0,IF(B34="NO",0,IF(A34="",1,0)+COUNTBLANK(C34:K34)+COUNTBLANK(M34:N34)+COUNTBLANK(P34:S34)+IF(I34="COMPLETAR",1,0)+IF(J34="COMPLETAR",1,0)+IF(K34="COMPLETAR",1,0)+IF(AND(S34="ACEPTADO",O34=""),1,0)+IF(M34&gt;N34,1,0)+IF(COUNTIF($A$6:$A$100,A34)&gt;1,1,0)+IF(AND(L34&lt;&gt;"",COUNTIF($A$6:$A$100,L34)=0),1,0)+IF(AND(L34&lt;&gt;"",L34=A34),1,0)))</x:f>
        <x:v>0</x:v>
      </x:c>
      <x:c r="V34" s="15" t="str">
        <x:f>IF(B34="","",IF(B34="NO","NO APLICA",IF(S34="CANCELADO","CANCELADO",IF(S34="RECHAZADO","RECHAZADO",IF(U34&gt;0,"INCOMPLETO",IF(S34="ACEPTADO","ACEPTADO",IF(T34&gt;0,"ATRASADO","EN PLAZO")))))))</x:f>
      </x:c>
      <x:c r="W34" s="15"/>
    </x:row>
    <x:row r="35">
      <x:c r="A35" s="15"/>
      <x:c r="B35" s="15"/>
      <x:c r="C35" s="15"/>
      <x:c r="D35" s="15"/>
      <x:c r="E35" s="15"/>
      <x:c r="F35" s="15"/>
      <x:c r="G35" s="15"/>
      <x:c r="H35" s="15"/>
      <x:c r="I35" s="16"/>
      <x:c r="J35" s="16"/>
      <x:c r="K35" s="16"/>
      <x:c r="L35" s="15"/>
      <x:c r="M35" s="17"/>
      <x:c r="N35" s="17"/>
      <x:c r="O35" s="17"/>
      <x:c r="P35" s="15"/>
      <x:c r="Q35" s="15"/>
      <x:c r="R35" s="15"/>
      <x:c r="S35" s="15"/>
      <x:c r="T35" s="18" t="str">
        <x:f>IF(B35="","",IF(O35&lt;&gt;"",O35-N35,TODAY()-N35))</x:f>
      </x:c>
      <x:c r="U35" s="15" t="n">
        <x:f>IF(B35="",0,IF(B35="NO",0,IF(A35="",1,0)+COUNTBLANK(C35:K35)+COUNTBLANK(M35:N35)+COUNTBLANK(P35:S35)+IF(I35="COMPLETAR",1,0)+IF(J35="COMPLETAR",1,0)+IF(K35="COMPLETAR",1,0)+IF(AND(S35="ACEPTADO",O35=""),1,0)+IF(M35&gt;N35,1,0)+IF(COUNTIF($A$6:$A$100,A35)&gt;1,1,0)+IF(AND(L35&lt;&gt;"",COUNTIF($A$6:$A$100,L35)=0),1,0)+IF(AND(L35&lt;&gt;"",L35=A35),1,0)))</x:f>
        <x:v>0</x:v>
      </x:c>
      <x:c r="V35" s="15" t="str">
        <x:f>IF(B35="","",IF(B35="NO","NO APLICA",IF(S35="CANCELADO","CANCELADO",IF(S35="RECHAZADO","RECHAZADO",IF(U35&gt;0,"INCOMPLETO",IF(S35="ACEPTADO","ACEPTADO",IF(T35&gt;0,"ATRASADO","EN PLAZO")))))))</x:f>
      </x:c>
      <x:c r="W35" s="15"/>
    </x:row>
    <x:row r="36">
      <x:c r="A36" s="15"/>
      <x:c r="B36" s="15"/>
      <x:c r="C36" s="15"/>
      <x:c r="D36" s="15"/>
      <x:c r="E36" s="15"/>
      <x:c r="F36" s="15"/>
      <x:c r="G36" s="15"/>
      <x:c r="H36" s="15"/>
      <x:c r="I36" s="16"/>
      <x:c r="J36" s="16"/>
      <x:c r="K36" s="16"/>
      <x:c r="L36" s="15"/>
      <x:c r="M36" s="17"/>
      <x:c r="N36" s="17"/>
      <x:c r="O36" s="17"/>
      <x:c r="P36" s="15"/>
      <x:c r="Q36" s="15"/>
      <x:c r="R36" s="15"/>
      <x:c r="S36" s="15"/>
      <x:c r="T36" s="18" t="str">
        <x:f>IF(B36="","",IF(O36&lt;&gt;"",O36-N36,TODAY()-N36))</x:f>
      </x:c>
      <x:c r="U36" s="15" t="n">
        <x:f>IF(B36="",0,IF(B36="NO",0,IF(A36="",1,0)+COUNTBLANK(C36:K36)+COUNTBLANK(M36:N36)+COUNTBLANK(P36:S36)+IF(I36="COMPLETAR",1,0)+IF(J36="COMPLETAR",1,0)+IF(K36="COMPLETAR",1,0)+IF(AND(S36="ACEPTADO",O36=""),1,0)+IF(M36&gt;N36,1,0)+IF(COUNTIF($A$6:$A$100,A36)&gt;1,1,0)+IF(AND(L36&lt;&gt;"",COUNTIF($A$6:$A$100,L36)=0),1,0)+IF(AND(L36&lt;&gt;"",L36=A36),1,0)))</x:f>
        <x:v>0</x:v>
      </x:c>
      <x:c r="V36" s="15" t="str">
        <x:f>IF(B36="","",IF(B36="NO","NO APLICA",IF(S36="CANCELADO","CANCELADO",IF(S36="RECHAZADO","RECHAZADO",IF(U36&gt;0,"INCOMPLETO",IF(S36="ACEPTADO","ACEPTADO",IF(T36&gt;0,"ATRASADO","EN PLAZO")))))))</x:f>
      </x:c>
      <x:c r="W36" s="15"/>
    </x:row>
    <x:row r="37">
      <x:c r="A37" s="15"/>
      <x:c r="B37" s="15"/>
      <x:c r="C37" s="15"/>
      <x:c r="D37" s="15"/>
      <x:c r="E37" s="15"/>
      <x:c r="F37" s="15"/>
      <x:c r="G37" s="15"/>
      <x:c r="H37" s="15"/>
      <x:c r="I37" s="16"/>
      <x:c r="J37" s="16"/>
      <x:c r="K37" s="16"/>
      <x:c r="L37" s="15"/>
      <x:c r="M37" s="17"/>
      <x:c r="N37" s="17"/>
      <x:c r="O37" s="17"/>
      <x:c r="P37" s="15"/>
      <x:c r="Q37" s="15"/>
      <x:c r="R37" s="15"/>
      <x:c r="S37" s="15"/>
      <x:c r="T37" s="18" t="str">
        <x:f>IF(B37="","",IF(O37&lt;&gt;"",O37-N37,TODAY()-N37))</x:f>
      </x:c>
      <x:c r="U37" s="15" t="n">
        <x:f>IF(B37="",0,IF(B37="NO",0,IF(A37="",1,0)+COUNTBLANK(C37:K37)+COUNTBLANK(M37:N37)+COUNTBLANK(P37:S37)+IF(I37="COMPLETAR",1,0)+IF(J37="COMPLETAR",1,0)+IF(K37="COMPLETAR",1,0)+IF(AND(S37="ACEPTADO",O37=""),1,0)+IF(M37&gt;N37,1,0)+IF(COUNTIF($A$6:$A$100,A37)&gt;1,1,0)+IF(AND(L37&lt;&gt;"",COUNTIF($A$6:$A$100,L37)=0),1,0)+IF(AND(L37&lt;&gt;"",L37=A37),1,0)))</x:f>
        <x:v>0</x:v>
      </x:c>
      <x:c r="V37" s="15" t="str">
        <x:f>IF(B37="","",IF(B37="NO","NO APLICA",IF(S37="CANCELADO","CANCELADO",IF(S37="RECHAZADO","RECHAZADO",IF(U37&gt;0,"INCOMPLETO",IF(S37="ACEPTADO","ACEPTADO",IF(T37&gt;0,"ATRASADO","EN PLAZO")))))))</x:f>
      </x:c>
      <x:c r="W37" s="15"/>
    </x:row>
    <x:row r="38">
      <x:c r="A38" s="15"/>
      <x:c r="B38" s="15"/>
      <x:c r="C38" s="15"/>
      <x:c r="D38" s="15"/>
      <x:c r="E38" s="15"/>
      <x:c r="F38" s="15"/>
      <x:c r="G38" s="15"/>
      <x:c r="H38" s="15"/>
      <x:c r="I38" s="16"/>
      <x:c r="J38" s="16"/>
      <x:c r="K38" s="16"/>
      <x:c r="L38" s="15"/>
      <x:c r="M38" s="17"/>
      <x:c r="N38" s="17"/>
      <x:c r="O38" s="17"/>
      <x:c r="P38" s="15"/>
      <x:c r="Q38" s="15"/>
      <x:c r="R38" s="15"/>
      <x:c r="S38" s="15"/>
      <x:c r="T38" s="18" t="str">
        <x:f>IF(B38="","",IF(O38&lt;&gt;"",O38-N38,TODAY()-N38))</x:f>
      </x:c>
      <x:c r="U38" s="15" t="n">
        <x:f>IF(B38="",0,IF(B38="NO",0,IF(A38="",1,0)+COUNTBLANK(C38:K38)+COUNTBLANK(M38:N38)+COUNTBLANK(P38:S38)+IF(I38="COMPLETAR",1,0)+IF(J38="COMPLETAR",1,0)+IF(K38="COMPLETAR",1,0)+IF(AND(S38="ACEPTADO",O38=""),1,0)+IF(M38&gt;N38,1,0)+IF(COUNTIF($A$6:$A$100,A38)&gt;1,1,0)+IF(AND(L38&lt;&gt;"",COUNTIF($A$6:$A$100,L38)=0),1,0)+IF(AND(L38&lt;&gt;"",L38=A38),1,0)))</x:f>
        <x:v>0</x:v>
      </x:c>
      <x:c r="V38" s="15" t="str">
        <x:f>IF(B38="","",IF(B38="NO","NO APLICA",IF(S38="CANCELADO","CANCELADO",IF(S38="RECHAZADO","RECHAZADO",IF(U38&gt;0,"INCOMPLETO",IF(S38="ACEPTADO","ACEPTADO",IF(T38&gt;0,"ATRASADO","EN PLAZO")))))))</x:f>
      </x:c>
      <x:c r="W38" s="15"/>
    </x:row>
    <x:row r="39">
      <x:c r="A39" s="15"/>
      <x:c r="B39" s="15"/>
      <x:c r="C39" s="15"/>
      <x:c r="D39" s="15"/>
      <x:c r="E39" s="15"/>
      <x:c r="F39" s="15"/>
      <x:c r="G39" s="15"/>
      <x:c r="H39" s="15"/>
      <x:c r="I39" s="16"/>
      <x:c r="J39" s="16"/>
      <x:c r="K39" s="16"/>
      <x:c r="L39" s="15"/>
      <x:c r="M39" s="17"/>
      <x:c r="N39" s="17"/>
      <x:c r="O39" s="17"/>
      <x:c r="P39" s="15"/>
      <x:c r="Q39" s="15"/>
      <x:c r="R39" s="15"/>
      <x:c r="S39" s="15"/>
      <x:c r="T39" s="18" t="str">
        <x:f>IF(B39="","",IF(O39&lt;&gt;"",O39-N39,TODAY()-N39))</x:f>
      </x:c>
      <x:c r="U39" s="15" t="n">
        <x:f>IF(B39="",0,IF(B39="NO",0,IF(A39="",1,0)+COUNTBLANK(C39:K39)+COUNTBLANK(M39:N39)+COUNTBLANK(P39:S39)+IF(I39="COMPLETAR",1,0)+IF(J39="COMPLETAR",1,0)+IF(K39="COMPLETAR",1,0)+IF(AND(S39="ACEPTADO",O39=""),1,0)+IF(M39&gt;N39,1,0)+IF(COUNTIF($A$6:$A$100,A39)&gt;1,1,0)+IF(AND(L39&lt;&gt;"",COUNTIF($A$6:$A$100,L39)=0),1,0)+IF(AND(L39&lt;&gt;"",L39=A39),1,0)))</x:f>
        <x:v>0</x:v>
      </x:c>
      <x:c r="V39" s="15" t="str">
        <x:f>IF(B39="","",IF(B39="NO","NO APLICA",IF(S39="CANCELADO","CANCELADO",IF(S39="RECHAZADO","RECHAZADO",IF(U39&gt;0,"INCOMPLETO",IF(S39="ACEPTADO","ACEPTADO",IF(T39&gt;0,"ATRASADO","EN PLAZO")))))))</x:f>
      </x:c>
      <x:c r="W39" s="15"/>
    </x:row>
    <x:row r="40">
      <x:c r="A40" s="15"/>
      <x:c r="B40" s="15"/>
      <x:c r="C40" s="15"/>
      <x:c r="D40" s="15"/>
      <x:c r="E40" s="15"/>
      <x:c r="F40" s="15"/>
      <x:c r="G40" s="15"/>
      <x:c r="H40" s="15"/>
      <x:c r="I40" s="16"/>
      <x:c r="J40" s="16"/>
      <x:c r="K40" s="16"/>
      <x:c r="L40" s="15"/>
      <x:c r="M40" s="17"/>
      <x:c r="N40" s="17"/>
      <x:c r="O40" s="17"/>
      <x:c r="P40" s="15"/>
      <x:c r="Q40" s="15"/>
      <x:c r="R40" s="15"/>
      <x:c r="S40" s="15"/>
      <x:c r="T40" s="18" t="str">
        <x:f>IF(B40="","",IF(O40&lt;&gt;"",O40-N40,TODAY()-N40))</x:f>
      </x:c>
      <x:c r="U40" s="15" t="n">
        <x:f>IF(B40="",0,IF(B40="NO",0,IF(A40="",1,0)+COUNTBLANK(C40:K40)+COUNTBLANK(M40:N40)+COUNTBLANK(P40:S40)+IF(I40="COMPLETAR",1,0)+IF(J40="COMPLETAR",1,0)+IF(K40="COMPLETAR",1,0)+IF(AND(S40="ACEPTADO",O40=""),1,0)+IF(M40&gt;N40,1,0)+IF(COUNTIF($A$6:$A$100,A40)&gt;1,1,0)+IF(AND(L40&lt;&gt;"",COUNTIF($A$6:$A$100,L40)=0),1,0)+IF(AND(L40&lt;&gt;"",L40=A40),1,0)))</x:f>
        <x:v>0</x:v>
      </x:c>
      <x:c r="V40" s="15" t="str">
        <x:f>IF(B40="","",IF(B40="NO","NO APLICA",IF(S40="CANCELADO","CANCELADO",IF(S40="RECHAZADO","RECHAZADO",IF(U40&gt;0,"INCOMPLETO",IF(S40="ACEPTADO","ACEPTADO",IF(T40&gt;0,"ATRASADO","EN PLAZO")))))))</x:f>
      </x:c>
      <x:c r="W40" s="15"/>
    </x:row>
    <x:row r="41">
      <x:c r="A41" s="15"/>
      <x:c r="B41" s="15"/>
      <x:c r="C41" s="15"/>
      <x:c r="D41" s="15"/>
      <x:c r="E41" s="15"/>
      <x:c r="F41" s="15"/>
      <x:c r="G41" s="15"/>
      <x:c r="H41" s="15"/>
      <x:c r="I41" s="16"/>
      <x:c r="J41" s="16"/>
      <x:c r="K41" s="16"/>
      <x:c r="L41" s="15"/>
      <x:c r="M41" s="17"/>
      <x:c r="N41" s="17"/>
      <x:c r="O41" s="17"/>
      <x:c r="P41" s="15"/>
      <x:c r="Q41" s="15"/>
      <x:c r="R41" s="15"/>
      <x:c r="S41" s="15"/>
      <x:c r="T41" s="18" t="str">
        <x:f>IF(B41="","",IF(O41&lt;&gt;"",O41-N41,TODAY()-N41))</x:f>
      </x:c>
      <x:c r="U41" s="15" t="n">
        <x:f>IF(B41="",0,IF(B41="NO",0,IF(A41="",1,0)+COUNTBLANK(C41:K41)+COUNTBLANK(M41:N41)+COUNTBLANK(P41:S41)+IF(I41="COMPLETAR",1,0)+IF(J41="COMPLETAR",1,0)+IF(K41="COMPLETAR",1,0)+IF(AND(S41="ACEPTADO",O41=""),1,0)+IF(M41&gt;N41,1,0)+IF(COUNTIF($A$6:$A$100,A41)&gt;1,1,0)+IF(AND(L41&lt;&gt;"",COUNTIF($A$6:$A$100,L41)=0),1,0)+IF(AND(L41&lt;&gt;"",L41=A41),1,0)))</x:f>
        <x:v>0</x:v>
      </x:c>
      <x:c r="V41" s="15" t="str">
        <x:f>IF(B41="","",IF(B41="NO","NO APLICA",IF(S41="CANCELADO","CANCELADO",IF(S41="RECHAZADO","RECHAZADO",IF(U41&gt;0,"INCOMPLETO",IF(S41="ACEPTADO","ACEPTADO",IF(T41&gt;0,"ATRASADO","EN PLAZO")))))))</x:f>
      </x:c>
      <x:c r="W41" s="15"/>
    </x:row>
    <x:row r="42">
      <x:c r="A42" s="15"/>
      <x:c r="B42" s="15"/>
      <x:c r="C42" s="15"/>
      <x:c r="D42" s="15"/>
      <x:c r="E42" s="15"/>
      <x:c r="F42" s="15"/>
      <x:c r="G42" s="15"/>
      <x:c r="H42" s="15"/>
      <x:c r="I42" s="16"/>
      <x:c r="J42" s="16"/>
      <x:c r="K42" s="16"/>
      <x:c r="L42" s="15"/>
      <x:c r="M42" s="17"/>
      <x:c r="N42" s="17"/>
      <x:c r="O42" s="17"/>
      <x:c r="P42" s="15"/>
      <x:c r="Q42" s="15"/>
      <x:c r="R42" s="15"/>
      <x:c r="S42" s="15"/>
      <x:c r="T42" s="18" t="str">
        <x:f>IF(B42="","",IF(O42&lt;&gt;"",O42-N42,TODAY()-N42))</x:f>
      </x:c>
      <x:c r="U42" s="15" t="n">
        <x:f>IF(B42="",0,IF(B42="NO",0,IF(A42="",1,0)+COUNTBLANK(C42:K42)+COUNTBLANK(M42:N42)+COUNTBLANK(P42:S42)+IF(I42="COMPLETAR",1,0)+IF(J42="COMPLETAR",1,0)+IF(K42="COMPLETAR",1,0)+IF(AND(S42="ACEPTADO",O42=""),1,0)+IF(M42&gt;N42,1,0)+IF(COUNTIF($A$6:$A$100,A42)&gt;1,1,0)+IF(AND(L42&lt;&gt;"",COUNTIF($A$6:$A$100,L42)=0),1,0)+IF(AND(L42&lt;&gt;"",L42=A42),1,0)))</x:f>
        <x:v>0</x:v>
      </x:c>
      <x:c r="V42" s="15" t="str">
        <x:f>IF(B42="","",IF(B42="NO","NO APLICA",IF(S42="CANCELADO","CANCELADO",IF(S42="RECHAZADO","RECHAZADO",IF(U42&gt;0,"INCOMPLETO",IF(S42="ACEPTADO","ACEPTADO",IF(T42&gt;0,"ATRASADO","EN PLAZO")))))))</x:f>
      </x:c>
      <x:c r="W42" s="15"/>
    </x:row>
    <x:row r="43">
      <x:c r="A43" s="15"/>
      <x:c r="B43" s="15"/>
      <x:c r="C43" s="15"/>
      <x:c r="D43" s="15"/>
      <x:c r="E43" s="15"/>
      <x:c r="F43" s="15"/>
      <x:c r="G43" s="15"/>
      <x:c r="H43" s="15"/>
      <x:c r="I43" s="16"/>
      <x:c r="J43" s="16"/>
      <x:c r="K43" s="16"/>
      <x:c r="L43" s="15"/>
      <x:c r="M43" s="17"/>
      <x:c r="N43" s="17"/>
      <x:c r="O43" s="17"/>
      <x:c r="P43" s="15"/>
      <x:c r="Q43" s="15"/>
      <x:c r="R43" s="15"/>
      <x:c r="S43" s="15"/>
      <x:c r="T43" s="18" t="str">
        <x:f>IF(B43="","",IF(O43&lt;&gt;"",O43-N43,TODAY()-N43))</x:f>
      </x:c>
      <x:c r="U43" s="15" t="n">
        <x:f>IF(B43="",0,IF(B43="NO",0,IF(A43="",1,0)+COUNTBLANK(C43:K43)+COUNTBLANK(M43:N43)+COUNTBLANK(P43:S43)+IF(I43="COMPLETAR",1,0)+IF(J43="COMPLETAR",1,0)+IF(K43="COMPLETAR",1,0)+IF(AND(S43="ACEPTADO",O43=""),1,0)+IF(M43&gt;N43,1,0)+IF(COUNTIF($A$6:$A$100,A43)&gt;1,1,0)+IF(AND(L43&lt;&gt;"",COUNTIF($A$6:$A$100,L43)=0),1,0)+IF(AND(L43&lt;&gt;"",L43=A43),1,0)))</x:f>
        <x:v>0</x:v>
      </x:c>
      <x:c r="V43" s="15" t="str">
        <x:f>IF(B43="","",IF(B43="NO","NO APLICA",IF(S43="CANCELADO","CANCELADO",IF(S43="RECHAZADO","RECHAZADO",IF(U43&gt;0,"INCOMPLETO",IF(S43="ACEPTADO","ACEPTADO",IF(T43&gt;0,"ATRASADO","EN PLAZO")))))))</x:f>
      </x:c>
      <x:c r="W43" s="15"/>
    </x:row>
    <x:row r="44">
      <x:c r="A44" s="15"/>
      <x:c r="B44" s="15"/>
      <x:c r="C44" s="15"/>
      <x:c r="D44" s="15"/>
      <x:c r="E44" s="15"/>
      <x:c r="F44" s="15"/>
      <x:c r="G44" s="15"/>
      <x:c r="H44" s="15"/>
      <x:c r="I44" s="16"/>
      <x:c r="J44" s="16"/>
      <x:c r="K44" s="16"/>
      <x:c r="L44" s="15"/>
      <x:c r="M44" s="17"/>
      <x:c r="N44" s="17"/>
      <x:c r="O44" s="17"/>
      <x:c r="P44" s="15"/>
      <x:c r="Q44" s="15"/>
      <x:c r="R44" s="15"/>
      <x:c r="S44" s="15"/>
      <x:c r="T44" s="18" t="str">
        <x:f>IF(B44="","",IF(O44&lt;&gt;"",O44-N44,TODAY()-N44))</x:f>
      </x:c>
      <x:c r="U44" s="15" t="n">
        <x:f>IF(B44="",0,IF(B44="NO",0,IF(A44="",1,0)+COUNTBLANK(C44:K44)+COUNTBLANK(M44:N44)+COUNTBLANK(P44:S44)+IF(I44="COMPLETAR",1,0)+IF(J44="COMPLETAR",1,0)+IF(K44="COMPLETAR",1,0)+IF(AND(S44="ACEPTADO",O44=""),1,0)+IF(M44&gt;N44,1,0)+IF(COUNTIF($A$6:$A$100,A44)&gt;1,1,0)+IF(AND(L44&lt;&gt;"",COUNTIF($A$6:$A$100,L44)=0),1,0)+IF(AND(L44&lt;&gt;"",L44=A44),1,0)))</x:f>
        <x:v>0</x:v>
      </x:c>
      <x:c r="V44" s="15" t="str">
        <x:f>IF(B44="","",IF(B44="NO","NO APLICA",IF(S44="CANCELADO","CANCELADO",IF(S44="RECHAZADO","RECHAZADO",IF(U44&gt;0,"INCOMPLETO",IF(S44="ACEPTADO","ACEPTADO",IF(T44&gt;0,"ATRASADO","EN PLAZO")))))))</x:f>
      </x:c>
      <x:c r="W44" s="15"/>
    </x:row>
    <x:row r="45">
      <x:c r="A45" s="15"/>
      <x:c r="B45" s="15"/>
      <x:c r="C45" s="15"/>
      <x:c r="D45" s="15"/>
      <x:c r="E45" s="15"/>
      <x:c r="F45" s="15"/>
      <x:c r="G45" s="15"/>
      <x:c r="H45" s="15"/>
      <x:c r="I45" s="16"/>
      <x:c r="J45" s="16"/>
      <x:c r="K45" s="16"/>
      <x:c r="L45" s="15"/>
      <x:c r="M45" s="17"/>
      <x:c r="N45" s="17"/>
      <x:c r="O45" s="17"/>
      <x:c r="P45" s="15"/>
      <x:c r="Q45" s="15"/>
      <x:c r="R45" s="15"/>
      <x:c r="S45" s="15"/>
      <x:c r="T45" s="18" t="str">
        <x:f>IF(B45="","",IF(O45&lt;&gt;"",O45-N45,TODAY()-N45))</x:f>
      </x:c>
      <x:c r="U45" s="15" t="n">
        <x:f>IF(B45="",0,IF(B45="NO",0,IF(A45="",1,0)+COUNTBLANK(C45:K45)+COUNTBLANK(M45:N45)+COUNTBLANK(P45:S45)+IF(I45="COMPLETAR",1,0)+IF(J45="COMPLETAR",1,0)+IF(K45="COMPLETAR",1,0)+IF(AND(S45="ACEPTADO",O45=""),1,0)+IF(M45&gt;N45,1,0)+IF(COUNTIF($A$6:$A$100,A45)&gt;1,1,0)+IF(AND(L45&lt;&gt;"",COUNTIF($A$6:$A$100,L45)=0),1,0)+IF(AND(L45&lt;&gt;"",L45=A45),1,0)))</x:f>
        <x:v>0</x:v>
      </x:c>
      <x:c r="V45" s="15" t="str">
        <x:f>IF(B45="","",IF(B45="NO","NO APLICA",IF(S45="CANCELADO","CANCELADO",IF(S45="RECHAZADO","RECHAZADO",IF(U45&gt;0,"INCOMPLETO",IF(S45="ACEPTADO","ACEPTADO",IF(T45&gt;0,"ATRASADO","EN PLAZO")))))))</x:f>
      </x:c>
      <x:c r="W45" s="15"/>
    </x:row>
    <x:row r="46">
      <x:c r="A46" s="15"/>
      <x:c r="B46" s="15"/>
      <x:c r="C46" s="15"/>
      <x:c r="D46" s="15"/>
      <x:c r="E46" s="15"/>
      <x:c r="F46" s="15"/>
      <x:c r="G46" s="15"/>
      <x:c r="H46" s="15"/>
      <x:c r="I46" s="16"/>
      <x:c r="J46" s="16"/>
      <x:c r="K46" s="16"/>
      <x:c r="L46" s="15"/>
      <x:c r="M46" s="17"/>
      <x:c r="N46" s="17"/>
      <x:c r="O46" s="17"/>
      <x:c r="P46" s="15"/>
      <x:c r="Q46" s="15"/>
      <x:c r="R46" s="15"/>
      <x:c r="S46" s="15"/>
      <x:c r="T46" s="18" t="str">
        <x:f>IF(B46="","",IF(O46&lt;&gt;"",O46-N46,TODAY()-N46))</x:f>
      </x:c>
      <x:c r="U46" s="15" t="n">
        <x:f>IF(B46="",0,IF(B46="NO",0,IF(A46="",1,0)+COUNTBLANK(C46:K46)+COUNTBLANK(M46:N46)+COUNTBLANK(P46:S46)+IF(I46="COMPLETAR",1,0)+IF(J46="COMPLETAR",1,0)+IF(K46="COMPLETAR",1,0)+IF(AND(S46="ACEPTADO",O46=""),1,0)+IF(M46&gt;N46,1,0)+IF(COUNTIF($A$6:$A$100,A46)&gt;1,1,0)+IF(AND(L46&lt;&gt;"",COUNTIF($A$6:$A$100,L46)=0),1,0)+IF(AND(L46&lt;&gt;"",L46=A46),1,0)))</x:f>
        <x:v>0</x:v>
      </x:c>
      <x:c r="V46" s="15" t="str">
        <x:f>IF(B46="","",IF(B46="NO","NO APLICA",IF(S46="CANCELADO","CANCELADO",IF(S46="RECHAZADO","RECHAZADO",IF(U46&gt;0,"INCOMPLETO",IF(S46="ACEPTADO","ACEPTADO",IF(T46&gt;0,"ATRASADO","EN PLAZO")))))))</x:f>
      </x:c>
      <x:c r="W46" s="15"/>
    </x:row>
    <x:row r="47">
      <x:c r="A47" s="15"/>
      <x:c r="B47" s="15"/>
      <x:c r="C47" s="15"/>
      <x:c r="D47" s="15"/>
      <x:c r="E47" s="15"/>
      <x:c r="F47" s="15"/>
      <x:c r="G47" s="15"/>
      <x:c r="H47" s="15"/>
      <x:c r="I47" s="16"/>
      <x:c r="J47" s="16"/>
      <x:c r="K47" s="16"/>
      <x:c r="L47" s="15"/>
      <x:c r="M47" s="17"/>
      <x:c r="N47" s="17"/>
      <x:c r="O47" s="17"/>
      <x:c r="P47" s="15"/>
      <x:c r="Q47" s="15"/>
      <x:c r="R47" s="15"/>
      <x:c r="S47" s="15"/>
      <x:c r="T47" s="18" t="str">
        <x:f>IF(B47="","",IF(O47&lt;&gt;"",O47-N47,TODAY()-N47))</x:f>
      </x:c>
      <x:c r="U47" s="15" t="n">
        <x:f>IF(B47="",0,IF(B47="NO",0,IF(A47="",1,0)+COUNTBLANK(C47:K47)+COUNTBLANK(M47:N47)+COUNTBLANK(P47:S47)+IF(I47="COMPLETAR",1,0)+IF(J47="COMPLETAR",1,0)+IF(K47="COMPLETAR",1,0)+IF(AND(S47="ACEPTADO",O47=""),1,0)+IF(M47&gt;N47,1,0)+IF(COUNTIF($A$6:$A$100,A47)&gt;1,1,0)+IF(AND(L47&lt;&gt;"",COUNTIF($A$6:$A$100,L47)=0),1,0)+IF(AND(L47&lt;&gt;"",L47=A47),1,0)))</x:f>
        <x:v>0</x:v>
      </x:c>
      <x:c r="V47" s="15" t="str">
        <x:f>IF(B47="","",IF(B47="NO","NO APLICA",IF(S47="CANCELADO","CANCELADO",IF(S47="RECHAZADO","RECHAZADO",IF(U47&gt;0,"INCOMPLETO",IF(S47="ACEPTADO","ACEPTADO",IF(T47&gt;0,"ATRASADO","EN PLAZO")))))))</x:f>
      </x:c>
      <x:c r="W47" s="15"/>
    </x:row>
    <x:row r="48">
      <x:c r="A48" s="15"/>
      <x:c r="B48" s="15"/>
      <x:c r="C48" s="15"/>
      <x:c r="D48" s="15"/>
      <x:c r="E48" s="15"/>
      <x:c r="F48" s="15"/>
      <x:c r="G48" s="15"/>
      <x:c r="H48" s="15"/>
      <x:c r="I48" s="16"/>
      <x:c r="J48" s="16"/>
      <x:c r="K48" s="16"/>
      <x:c r="L48" s="15"/>
      <x:c r="M48" s="17"/>
      <x:c r="N48" s="17"/>
      <x:c r="O48" s="17"/>
      <x:c r="P48" s="15"/>
      <x:c r="Q48" s="15"/>
      <x:c r="R48" s="15"/>
      <x:c r="S48" s="15"/>
      <x:c r="T48" s="18" t="str">
        <x:f>IF(B48="","",IF(O48&lt;&gt;"",O48-N48,TODAY()-N48))</x:f>
      </x:c>
      <x:c r="U48" s="15" t="n">
        <x:f>IF(B48="",0,IF(B48="NO",0,IF(A48="",1,0)+COUNTBLANK(C48:K48)+COUNTBLANK(M48:N48)+COUNTBLANK(P48:S48)+IF(I48="COMPLETAR",1,0)+IF(J48="COMPLETAR",1,0)+IF(K48="COMPLETAR",1,0)+IF(AND(S48="ACEPTADO",O48=""),1,0)+IF(M48&gt;N48,1,0)+IF(COUNTIF($A$6:$A$100,A48)&gt;1,1,0)+IF(AND(L48&lt;&gt;"",COUNTIF($A$6:$A$100,L48)=0),1,0)+IF(AND(L48&lt;&gt;"",L48=A48),1,0)))</x:f>
        <x:v>0</x:v>
      </x:c>
      <x:c r="V48" s="15" t="str">
        <x:f>IF(B48="","",IF(B48="NO","NO APLICA",IF(S48="CANCELADO","CANCELADO",IF(S48="RECHAZADO","RECHAZADO",IF(U48&gt;0,"INCOMPLETO",IF(S48="ACEPTADO","ACEPTADO",IF(T48&gt;0,"ATRASADO","EN PLAZO")))))))</x:f>
      </x:c>
      <x:c r="W48" s="15"/>
    </x:row>
    <x:row r="49">
      <x:c r="A49" s="15"/>
      <x:c r="B49" s="15"/>
      <x:c r="C49" s="15"/>
      <x:c r="D49" s="15"/>
      <x:c r="E49" s="15"/>
      <x:c r="F49" s="15"/>
      <x:c r="G49" s="15"/>
      <x:c r="H49" s="15"/>
      <x:c r="I49" s="16"/>
      <x:c r="J49" s="16"/>
      <x:c r="K49" s="16"/>
      <x:c r="L49" s="15"/>
      <x:c r="M49" s="17"/>
      <x:c r="N49" s="17"/>
      <x:c r="O49" s="17"/>
      <x:c r="P49" s="15"/>
      <x:c r="Q49" s="15"/>
      <x:c r="R49" s="15"/>
      <x:c r="S49" s="15"/>
      <x:c r="T49" s="18" t="str">
        <x:f>IF(B49="","",IF(O49&lt;&gt;"",O49-N49,TODAY()-N49))</x:f>
      </x:c>
      <x:c r="U49" s="15" t="n">
        <x:f>IF(B49="",0,IF(B49="NO",0,IF(A49="",1,0)+COUNTBLANK(C49:K49)+COUNTBLANK(M49:N49)+COUNTBLANK(P49:S49)+IF(I49="COMPLETAR",1,0)+IF(J49="COMPLETAR",1,0)+IF(K49="COMPLETAR",1,0)+IF(AND(S49="ACEPTADO",O49=""),1,0)+IF(M49&gt;N49,1,0)+IF(COUNTIF($A$6:$A$100,A49)&gt;1,1,0)+IF(AND(L49&lt;&gt;"",COUNTIF($A$6:$A$100,L49)=0),1,0)+IF(AND(L49&lt;&gt;"",L49=A49),1,0)))</x:f>
        <x:v>0</x:v>
      </x:c>
      <x:c r="V49" s="15" t="str">
        <x:f>IF(B49="","",IF(B49="NO","NO APLICA",IF(S49="CANCELADO","CANCELADO",IF(S49="RECHAZADO","RECHAZADO",IF(U49&gt;0,"INCOMPLETO",IF(S49="ACEPTADO","ACEPTADO",IF(T49&gt;0,"ATRASADO","EN PLAZO")))))))</x:f>
      </x:c>
      <x:c r="W49" s="15"/>
    </x:row>
    <x:row r="50">
      <x:c r="A50" s="15"/>
      <x:c r="B50" s="15"/>
      <x:c r="C50" s="15"/>
      <x:c r="D50" s="15"/>
      <x:c r="E50" s="15"/>
      <x:c r="F50" s="15"/>
      <x:c r="G50" s="15"/>
      <x:c r="H50" s="15"/>
      <x:c r="I50" s="16"/>
      <x:c r="J50" s="16"/>
      <x:c r="K50" s="16"/>
      <x:c r="L50" s="15"/>
      <x:c r="M50" s="17"/>
      <x:c r="N50" s="17"/>
      <x:c r="O50" s="17"/>
      <x:c r="P50" s="15"/>
      <x:c r="Q50" s="15"/>
      <x:c r="R50" s="15"/>
      <x:c r="S50" s="15"/>
      <x:c r="T50" s="18" t="str">
        <x:f>IF(B50="","",IF(O50&lt;&gt;"",O50-N50,TODAY()-N50))</x:f>
      </x:c>
      <x:c r="U50" s="15" t="n">
        <x:f>IF(B50="",0,IF(B50="NO",0,IF(A50="",1,0)+COUNTBLANK(C50:K50)+COUNTBLANK(M50:N50)+COUNTBLANK(P50:S50)+IF(I50="COMPLETAR",1,0)+IF(J50="COMPLETAR",1,0)+IF(K50="COMPLETAR",1,0)+IF(AND(S50="ACEPTADO",O50=""),1,0)+IF(M50&gt;N50,1,0)+IF(COUNTIF($A$6:$A$100,A50)&gt;1,1,0)+IF(AND(L50&lt;&gt;"",COUNTIF($A$6:$A$100,L50)=0),1,0)+IF(AND(L50&lt;&gt;"",L50=A50),1,0)))</x:f>
        <x:v>0</x:v>
      </x:c>
      <x:c r="V50" s="15" t="str">
        <x:f>IF(B50="","",IF(B50="NO","NO APLICA",IF(S50="CANCELADO","CANCELADO",IF(S50="RECHAZADO","RECHAZADO",IF(U50&gt;0,"INCOMPLETO",IF(S50="ACEPTADO","ACEPTADO",IF(T50&gt;0,"ATRASADO","EN PLAZO")))))))</x:f>
      </x:c>
      <x:c r="W50" s="15"/>
    </x:row>
    <x:row r="51">
      <x:c r="A51" s="15"/>
      <x:c r="B51" s="15"/>
      <x:c r="C51" s="15"/>
      <x:c r="D51" s="15"/>
      <x:c r="E51" s="15"/>
      <x:c r="F51" s="15"/>
      <x:c r="G51" s="15"/>
      <x:c r="H51" s="15"/>
      <x:c r="I51" s="16"/>
      <x:c r="J51" s="16"/>
      <x:c r="K51" s="16"/>
      <x:c r="L51" s="15"/>
      <x:c r="M51" s="17"/>
      <x:c r="N51" s="17"/>
      <x:c r="O51" s="17"/>
      <x:c r="P51" s="15"/>
      <x:c r="Q51" s="15"/>
      <x:c r="R51" s="15"/>
      <x:c r="S51" s="15"/>
      <x:c r="T51" s="18" t="str">
        <x:f>IF(B51="","",IF(O51&lt;&gt;"",O51-N51,TODAY()-N51))</x:f>
      </x:c>
      <x:c r="U51" s="15" t="n">
        <x:f>IF(B51="",0,IF(B51="NO",0,IF(A51="",1,0)+COUNTBLANK(C51:K51)+COUNTBLANK(M51:N51)+COUNTBLANK(P51:S51)+IF(I51="COMPLETAR",1,0)+IF(J51="COMPLETAR",1,0)+IF(K51="COMPLETAR",1,0)+IF(AND(S51="ACEPTADO",O51=""),1,0)+IF(M51&gt;N51,1,0)+IF(COUNTIF($A$6:$A$100,A51)&gt;1,1,0)+IF(AND(L51&lt;&gt;"",COUNTIF($A$6:$A$100,L51)=0),1,0)+IF(AND(L51&lt;&gt;"",L51=A51),1,0)))</x:f>
        <x:v>0</x:v>
      </x:c>
      <x:c r="V51" s="15" t="str">
        <x:f>IF(B51="","",IF(B51="NO","NO APLICA",IF(S51="CANCELADO","CANCELADO",IF(S51="RECHAZADO","RECHAZADO",IF(U51&gt;0,"INCOMPLETO",IF(S51="ACEPTADO","ACEPTADO",IF(T51&gt;0,"ATRASADO","EN PLAZO")))))))</x:f>
      </x:c>
      <x:c r="W51" s="15"/>
    </x:row>
    <x:row r="52">
      <x:c r="A52" s="15"/>
      <x:c r="B52" s="15"/>
      <x:c r="C52" s="15"/>
      <x:c r="D52" s="15"/>
      <x:c r="E52" s="15"/>
      <x:c r="F52" s="15"/>
      <x:c r="G52" s="15"/>
      <x:c r="H52" s="15"/>
      <x:c r="I52" s="16"/>
      <x:c r="J52" s="16"/>
      <x:c r="K52" s="16"/>
      <x:c r="L52" s="15"/>
      <x:c r="M52" s="17"/>
      <x:c r="N52" s="17"/>
      <x:c r="O52" s="17"/>
      <x:c r="P52" s="15"/>
      <x:c r="Q52" s="15"/>
      <x:c r="R52" s="15"/>
      <x:c r="S52" s="15"/>
      <x:c r="T52" s="18" t="str">
        <x:f>IF(B52="","",IF(O52&lt;&gt;"",O52-N52,TODAY()-N52))</x:f>
      </x:c>
      <x:c r="U52" s="15" t="n">
        <x:f>IF(B52="",0,IF(B52="NO",0,IF(A52="",1,0)+COUNTBLANK(C52:K52)+COUNTBLANK(M52:N52)+COUNTBLANK(P52:S52)+IF(I52="COMPLETAR",1,0)+IF(J52="COMPLETAR",1,0)+IF(K52="COMPLETAR",1,0)+IF(AND(S52="ACEPTADO",O52=""),1,0)+IF(M52&gt;N52,1,0)+IF(COUNTIF($A$6:$A$100,A52)&gt;1,1,0)+IF(AND(L52&lt;&gt;"",COUNTIF($A$6:$A$100,L52)=0),1,0)+IF(AND(L52&lt;&gt;"",L52=A52),1,0)))</x:f>
        <x:v>0</x:v>
      </x:c>
      <x:c r="V52" s="15" t="str">
        <x:f>IF(B52="","",IF(B52="NO","NO APLICA",IF(S52="CANCELADO","CANCELADO",IF(S52="RECHAZADO","RECHAZADO",IF(U52&gt;0,"INCOMPLETO",IF(S52="ACEPTADO","ACEPTADO",IF(T52&gt;0,"ATRASADO","EN PLAZO")))))))</x:f>
      </x:c>
      <x:c r="W52" s="15"/>
    </x:row>
    <x:row r="53">
      <x:c r="A53" s="15"/>
      <x:c r="B53" s="15"/>
      <x:c r="C53" s="15"/>
      <x:c r="D53" s="15"/>
      <x:c r="E53" s="15"/>
      <x:c r="F53" s="15"/>
      <x:c r="G53" s="15"/>
      <x:c r="H53" s="15"/>
      <x:c r="I53" s="16"/>
      <x:c r="J53" s="16"/>
      <x:c r="K53" s="16"/>
      <x:c r="L53" s="15"/>
      <x:c r="M53" s="17"/>
      <x:c r="N53" s="17"/>
      <x:c r="O53" s="17"/>
      <x:c r="P53" s="15"/>
      <x:c r="Q53" s="15"/>
      <x:c r="R53" s="15"/>
      <x:c r="S53" s="15"/>
      <x:c r="T53" s="18" t="str">
        <x:f>IF(B53="","",IF(O53&lt;&gt;"",O53-N53,TODAY()-N53))</x:f>
      </x:c>
      <x:c r="U53" s="15" t="n">
        <x:f>IF(B53="",0,IF(B53="NO",0,IF(A53="",1,0)+COUNTBLANK(C53:K53)+COUNTBLANK(M53:N53)+COUNTBLANK(P53:S53)+IF(I53="COMPLETAR",1,0)+IF(J53="COMPLETAR",1,0)+IF(K53="COMPLETAR",1,0)+IF(AND(S53="ACEPTADO",O53=""),1,0)+IF(M53&gt;N53,1,0)+IF(COUNTIF($A$6:$A$100,A53)&gt;1,1,0)+IF(AND(L53&lt;&gt;"",COUNTIF($A$6:$A$100,L53)=0),1,0)+IF(AND(L53&lt;&gt;"",L53=A53),1,0)))</x:f>
        <x:v>0</x:v>
      </x:c>
      <x:c r="V53" s="15" t="str">
        <x:f>IF(B53="","",IF(B53="NO","NO APLICA",IF(S53="CANCELADO","CANCELADO",IF(S53="RECHAZADO","RECHAZADO",IF(U53&gt;0,"INCOMPLETO",IF(S53="ACEPTADO","ACEPTADO",IF(T53&gt;0,"ATRASADO","EN PLAZO")))))))</x:f>
      </x:c>
      <x:c r="W53" s="15"/>
    </x:row>
    <x:row r="54">
      <x:c r="A54" s="15"/>
      <x:c r="B54" s="15"/>
      <x:c r="C54" s="15"/>
      <x:c r="D54" s="15"/>
      <x:c r="E54" s="15"/>
      <x:c r="F54" s="15"/>
      <x:c r="G54" s="15"/>
      <x:c r="H54" s="15"/>
      <x:c r="I54" s="16"/>
      <x:c r="J54" s="16"/>
      <x:c r="K54" s="16"/>
      <x:c r="L54" s="15"/>
      <x:c r="M54" s="17"/>
      <x:c r="N54" s="17"/>
      <x:c r="O54" s="17"/>
      <x:c r="P54" s="15"/>
      <x:c r="Q54" s="15"/>
      <x:c r="R54" s="15"/>
      <x:c r="S54" s="15"/>
      <x:c r="T54" s="18" t="str">
        <x:f>IF(B54="","",IF(O54&lt;&gt;"",O54-N54,TODAY()-N54))</x:f>
      </x:c>
      <x:c r="U54" s="15" t="n">
        <x:f>IF(B54="",0,IF(B54="NO",0,IF(A54="",1,0)+COUNTBLANK(C54:K54)+COUNTBLANK(M54:N54)+COUNTBLANK(P54:S54)+IF(I54="COMPLETAR",1,0)+IF(J54="COMPLETAR",1,0)+IF(K54="COMPLETAR",1,0)+IF(AND(S54="ACEPTADO",O54=""),1,0)+IF(M54&gt;N54,1,0)+IF(COUNTIF($A$6:$A$100,A54)&gt;1,1,0)+IF(AND(L54&lt;&gt;"",COUNTIF($A$6:$A$100,L54)=0),1,0)+IF(AND(L54&lt;&gt;"",L54=A54),1,0)))</x:f>
        <x:v>0</x:v>
      </x:c>
      <x:c r="V54" s="15" t="str">
        <x:f>IF(B54="","",IF(B54="NO","NO APLICA",IF(S54="CANCELADO","CANCELADO",IF(S54="RECHAZADO","RECHAZADO",IF(U54&gt;0,"INCOMPLETO",IF(S54="ACEPTADO","ACEPTADO",IF(T54&gt;0,"ATRASADO","EN PLAZO")))))))</x:f>
      </x:c>
      <x:c r="W54" s="15"/>
    </x:row>
    <x:row r="55">
      <x:c r="A55" s="15"/>
      <x:c r="B55" s="15"/>
      <x:c r="C55" s="15"/>
      <x:c r="D55" s="15"/>
      <x:c r="E55" s="15"/>
      <x:c r="F55" s="15"/>
      <x:c r="G55" s="15"/>
      <x:c r="H55" s="15"/>
      <x:c r="I55" s="16"/>
      <x:c r="J55" s="16"/>
      <x:c r="K55" s="16"/>
      <x:c r="L55" s="15"/>
      <x:c r="M55" s="17"/>
      <x:c r="N55" s="17"/>
      <x:c r="O55" s="17"/>
      <x:c r="P55" s="15"/>
      <x:c r="Q55" s="15"/>
      <x:c r="R55" s="15"/>
      <x:c r="S55" s="15"/>
      <x:c r="T55" s="18" t="str">
        <x:f>IF(B55="","",IF(O55&lt;&gt;"",O55-N55,TODAY()-N55))</x:f>
      </x:c>
      <x:c r="U55" s="15" t="n">
        <x:f>IF(B55="",0,IF(B55="NO",0,IF(A55="",1,0)+COUNTBLANK(C55:K55)+COUNTBLANK(M55:N55)+COUNTBLANK(P55:S55)+IF(I55="COMPLETAR",1,0)+IF(J55="COMPLETAR",1,0)+IF(K55="COMPLETAR",1,0)+IF(AND(S55="ACEPTADO",O55=""),1,0)+IF(M55&gt;N55,1,0)+IF(COUNTIF($A$6:$A$100,A55)&gt;1,1,0)+IF(AND(L55&lt;&gt;"",COUNTIF($A$6:$A$100,L55)=0),1,0)+IF(AND(L55&lt;&gt;"",L55=A55),1,0)))</x:f>
        <x:v>0</x:v>
      </x:c>
      <x:c r="V55" s="15" t="str">
        <x:f>IF(B55="","",IF(B55="NO","NO APLICA",IF(S55="CANCELADO","CANCELADO",IF(S55="RECHAZADO","RECHAZADO",IF(U55&gt;0,"INCOMPLETO",IF(S55="ACEPTADO","ACEPTADO",IF(T55&gt;0,"ATRASADO","EN PLAZO")))))))</x:f>
      </x:c>
      <x:c r="W55" s="15"/>
    </x:row>
    <x:row r="56">
      <x:c r="A56" s="15"/>
      <x:c r="B56" s="15"/>
      <x:c r="C56" s="15"/>
      <x:c r="D56" s="15"/>
      <x:c r="E56" s="15"/>
      <x:c r="F56" s="15"/>
      <x:c r="G56" s="15"/>
      <x:c r="H56" s="15"/>
      <x:c r="I56" s="16"/>
      <x:c r="J56" s="16"/>
      <x:c r="K56" s="16"/>
      <x:c r="L56" s="15"/>
      <x:c r="M56" s="17"/>
      <x:c r="N56" s="17"/>
      <x:c r="O56" s="17"/>
      <x:c r="P56" s="15"/>
      <x:c r="Q56" s="15"/>
      <x:c r="R56" s="15"/>
      <x:c r="S56" s="15"/>
      <x:c r="T56" s="18" t="str">
        <x:f>IF(B56="","",IF(O56&lt;&gt;"",O56-N56,TODAY()-N56))</x:f>
      </x:c>
      <x:c r="U56" s="15" t="n">
        <x:f>IF(B56="",0,IF(B56="NO",0,IF(A56="",1,0)+COUNTBLANK(C56:K56)+COUNTBLANK(M56:N56)+COUNTBLANK(P56:S56)+IF(I56="COMPLETAR",1,0)+IF(J56="COMPLETAR",1,0)+IF(K56="COMPLETAR",1,0)+IF(AND(S56="ACEPTADO",O56=""),1,0)+IF(M56&gt;N56,1,0)+IF(COUNTIF($A$6:$A$100,A56)&gt;1,1,0)+IF(AND(L56&lt;&gt;"",COUNTIF($A$6:$A$100,L56)=0),1,0)+IF(AND(L56&lt;&gt;"",L56=A56),1,0)))</x:f>
        <x:v>0</x:v>
      </x:c>
      <x:c r="V56" s="15" t="str">
        <x:f>IF(B56="","",IF(B56="NO","NO APLICA",IF(S56="CANCELADO","CANCELADO",IF(S56="RECHAZADO","RECHAZADO",IF(U56&gt;0,"INCOMPLETO",IF(S56="ACEPTADO","ACEPTADO",IF(T56&gt;0,"ATRASADO","EN PLAZO")))))))</x:f>
      </x:c>
      <x:c r="W56" s="15"/>
    </x:row>
    <x:row r="57">
      <x:c r="A57" s="15"/>
      <x:c r="B57" s="15"/>
      <x:c r="C57" s="15"/>
      <x:c r="D57" s="15"/>
      <x:c r="E57" s="15"/>
      <x:c r="F57" s="15"/>
      <x:c r="G57" s="15"/>
      <x:c r="H57" s="15"/>
      <x:c r="I57" s="16"/>
      <x:c r="J57" s="16"/>
      <x:c r="K57" s="16"/>
      <x:c r="L57" s="15"/>
      <x:c r="M57" s="17"/>
      <x:c r="N57" s="17"/>
      <x:c r="O57" s="17"/>
      <x:c r="P57" s="15"/>
      <x:c r="Q57" s="15"/>
      <x:c r="R57" s="15"/>
      <x:c r="S57" s="15"/>
      <x:c r="T57" s="18" t="str">
        <x:f>IF(B57="","",IF(O57&lt;&gt;"",O57-N57,TODAY()-N57))</x:f>
      </x:c>
      <x:c r="U57" s="15" t="n">
        <x:f>IF(B57="",0,IF(B57="NO",0,IF(A57="",1,0)+COUNTBLANK(C57:K57)+COUNTBLANK(M57:N57)+COUNTBLANK(P57:S57)+IF(I57="COMPLETAR",1,0)+IF(J57="COMPLETAR",1,0)+IF(K57="COMPLETAR",1,0)+IF(AND(S57="ACEPTADO",O57=""),1,0)+IF(M57&gt;N57,1,0)+IF(COUNTIF($A$6:$A$100,A57)&gt;1,1,0)+IF(AND(L57&lt;&gt;"",COUNTIF($A$6:$A$100,L57)=0),1,0)+IF(AND(L57&lt;&gt;"",L57=A57),1,0)))</x:f>
        <x:v>0</x:v>
      </x:c>
      <x:c r="V57" s="15" t="str">
        <x:f>IF(B57="","",IF(B57="NO","NO APLICA",IF(S57="CANCELADO","CANCELADO",IF(S57="RECHAZADO","RECHAZADO",IF(U57&gt;0,"INCOMPLETO",IF(S57="ACEPTADO","ACEPTADO",IF(T57&gt;0,"ATRASADO","EN PLAZO")))))))</x:f>
      </x:c>
      <x:c r="W57" s="15"/>
    </x:row>
    <x:row r="58">
      <x:c r="A58" s="15"/>
      <x:c r="B58" s="15"/>
      <x:c r="C58" s="15"/>
      <x:c r="D58" s="15"/>
      <x:c r="E58" s="15"/>
      <x:c r="F58" s="15"/>
      <x:c r="G58" s="15"/>
      <x:c r="H58" s="15"/>
      <x:c r="I58" s="16"/>
      <x:c r="J58" s="16"/>
      <x:c r="K58" s="16"/>
      <x:c r="L58" s="15"/>
      <x:c r="M58" s="17"/>
      <x:c r="N58" s="17"/>
      <x:c r="O58" s="17"/>
      <x:c r="P58" s="15"/>
      <x:c r="Q58" s="15"/>
      <x:c r="R58" s="15"/>
      <x:c r="S58" s="15"/>
      <x:c r="T58" s="18" t="str">
        <x:f>IF(B58="","",IF(O58&lt;&gt;"",O58-N58,TODAY()-N58))</x:f>
      </x:c>
      <x:c r="U58" s="15" t="n">
        <x:f>IF(B58="",0,IF(B58="NO",0,IF(A58="",1,0)+COUNTBLANK(C58:K58)+COUNTBLANK(M58:N58)+COUNTBLANK(P58:S58)+IF(I58="COMPLETAR",1,0)+IF(J58="COMPLETAR",1,0)+IF(K58="COMPLETAR",1,0)+IF(AND(S58="ACEPTADO",O58=""),1,0)+IF(M58&gt;N58,1,0)+IF(COUNTIF($A$6:$A$100,A58)&gt;1,1,0)+IF(AND(L58&lt;&gt;"",COUNTIF($A$6:$A$100,L58)=0),1,0)+IF(AND(L58&lt;&gt;"",L58=A58),1,0)))</x:f>
        <x:v>0</x:v>
      </x:c>
      <x:c r="V58" s="15" t="str">
        <x:f>IF(B58="","",IF(B58="NO","NO APLICA",IF(S58="CANCELADO","CANCELADO",IF(S58="RECHAZADO","RECHAZADO",IF(U58&gt;0,"INCOMPLETO",IF(S58="ACEPTADO","ACEPTADO",IF(T58&gt;0,"ATRASADO","EN PLAZO")))))))</x:f>
      </x:c>
      <x:c r="W58" s="15"/>
    </x:row>
    <x:row r="59">
      <x:c r="A59" s="15"/>
      <x:c r="B59" s="15"/>
      <x:c r="C59" s="15"/>
      <x:c r="D59" s="15"/>
      <x:c r="E59" s="15"/>
      <x:c r="F59" s="15"/>
      <x:c r="G59" s="15"/>
      <x:c r="H59" s="15"/>
      <x:c r="I59" s="16"/>
      <x:c r="J59" s="16"/>
      <x:c r="K59" s="16"/>
      <x:c r="L59" s="15"/>
      <x:c r="M59" s="17"/>
      <x:c r="N59" s="17"/>
      <x:c r="O59" s="17"/>
      <x:c r="P59" s="15"/>
      <x:c r="Q59" s="15"/>
      <x:c r="R59" s="15"/>
      <x:c r="S59" s="15"/>
      <x:c r="T59" s="18" t="str">
        <x:f>IF(B59="","",IF(O59&lt;&gt;"",O59-N59,TODAY()-N59))</x:f>
      </x:c>
      <x:c r="U59" s="15" t="n">
        <x:f>IF(B59="",0,IF(B59="NO",0,IF(A59="",1,0)+COUNTBLANK(C59:K59)+COUNTBLANK(M59:N59)+COUNTBLANK(P59:S59)+IF(I59="COMPLETAR",1,0)+IF(J59="COMPLETAR",1,0)+IF(K59="COMPLETAR",1,0)+IF(AND(S59="ACEPTADO",O59=""),1,0)+IF(M59&gt;N59,1,0)+IF(COUNTIF($A$6:$A$100,A59)&gt;1,1,0)+IF(AND(L59&lt;&gt;"",COUNTIF($A$6:$A$100,L59)=0),1,0)+IF(AND(L59&lt;&gt;"",L59=A59),1,0)))</x:f>
        <x:v>0</x:v>
      </x:c>
      <x:c r="V59" s="15" t="str">
        <x:f>IF(B59="","",IF(B59="NO","NO APLICA",IF(S59="CANCELADO","CANCELADO",IF(S59="RECHAZADO","RECHAZADO",IF(U59&gt;0,"INCOMPLETO",IF(S59="ACEPTADO","ACEPTADO",IF(T59&gt;0,"ATRASADO","EN PLAZO")))))))</x:f>
      </x:c>
      <x:c r="W59" s="15"/>
    </x:row>
    <x:row r="60">
      <x:c r="A60" s="15"/>
      <x:c r="B60" s="15"/>
      <x:c r="C60" s="15"/>
      <x:c r="D60" s="15"/>
      <x:c r="E60" s="15"/>
      <x:c r="F60" s="15"/>
      <x:c r="G60" s="15"/>
      <x:c r="H60" s="15"/>
      <x:c r="I60" s="16"/>
      <x:c r="J60" s="16"/>
      <x:c r="K60" s="16"/>
      <x:c r="L60" s="15"/>
      <x:c r="M60" s="17"/>
      <x:c r="N60" s="17"/>
      <x:c r="O60" s="17"/>
      <x:c r="P60" s="15"/>
      <x:c r="Q60" s="15"/>
      <x:c r="R60" s="15"/>
      <x:c r="S60" s="15"/>
      <x:c r="T60" s="18" t="str">
        <x:f>IF(B60="","",IF(O60&lt;&gt;"",O60-N60,TODAY()-N60))</x:f>
      </x:c>
      <x:c r="U60" s="15" t="n">
        <x:f>IF(B60="",0,IF(B60="NO",0,IF(A60="",1,0)+COUNTBLANK(C60:K60)+COUNTBLANK(M60:N60)+COUNTBLANK(P60:S60)+IF(I60="COMPLETAR",1,0)+IF(J60="COMPLETAR",1,0)+IF(K60="COMPLETAR",1,0)+IF(AND(S60="ACEPTADO",O60=""),1,0)+IF(M60&gt;N60,1,0)+IF(COUNTIF($A$6:$A$100,A60)&gt;1,1,0)+IF(AND(L60&lt;&gt;"",COUNTIF($A$6:$A$100,L60)=0),1,0)+IF(AND(L60&lt;&gt;"",L60=A60),1,0)))</x:f>
        <x:v>0</x:v>
      </x:c>
      <x:c r="V60" s="15" t="str">
        <x:f>IF(B60="","",IF(B60="NO","NO APLICA",IF(S60="CANCELADO","CANCELADO",IF(S60="RECHAZADO","RECHAZADO",IF(U60&gt;0,"INCOMPLETO",IF(S60="ACEPTADO","ACEPTADO",IF(T60&gt;0,"ATRASADO","EN PLAZO")))))))</x:f>
      </x:c>
      <x:c r="W60" s="15"/>
    </x:row>
    <x:row r="61">
      <x:c r="A61" s="15"/>
      <x:c r="B61" s="15"/>
      <x:c r="C61" s="15"/>
      <x:c r="D61" s="15"/>
      <x:c r="E61" s="15"/>
      <x:c r="F61" s="15"/>
      <x:c r="G61" s="15"/>
      <x:c r="H61" s="15"/>
      <x:c r="I61" s="16"/>
      <x:c r="J61" s="16"/>
      <x:c r="K61" s="16"/>
      <x:c r="L61" s="15"/>
      <x:c r="M61" s="17"/>
      <x:c r="N61" s="17"/>
      <x:c r="O61" s="17"/>
      <x:c r="P61" s="15"/>
      <x:c r="Q61" s="15"/>
      <x:c r="R61" s="15"/>
      <x:c r="S61" s="15"/>
      <x:c r="T61" s="18" t="str">
        <x:f>IF(B61="","",IF(O61&lt;&gt;"",O61-N61,TODAY()-N61))</x:f>
      </x:c>
      <x:c r="U61" s="15" t="n">
        <x:f>IF(B61="",0,IF(B61="NO",0,IF(A61="",1,0)+COUNTBLANK(C61:K61)+COUNTBLANK(M61:N61)+COUNTBLANK(P61:S61)+IF(I61="COMPLETAR",1,0)+IF(J61="COMPLETAR",1,0)+IF(K61="COMPLETAR",1,0)+IF(AND(S61="ACEPTADO",O61=""),1,0)+IF(M61&gt;N61,1,0)+IF(COUNTIF($A$6:$A$100,A61)&gt;1,1,0)+IF(AND(L61&lt;&gt;"",COUNTIF($A$6:$A$100,L61)=0),1,0)+IF(AND(L61&lt;&gt;"",L61=A61),1,0)))</x:f>
        <x:v>0</x:v>
      </x:c>
      <x:c r="V61" s="15" t="str">
        <x:f>IF(B61="","",IF(B61="NO","NO APLICA",IF(S61="CANCELADO","CANCELADO",IF(S61="RECHAZADO","RECHAZADO",IF(U61&gt;0,"INCOMPLETO",IF(S61="ACEPTADO","ACEPTADO",IF(T61&gt;0,"ATRASADO","EN PLAZO")))))))</x:f>
      </x:c>
      <x:c r="W61" s="15"/>
    </x:row>
    <x:row r="62">
      <x:c r="A62" s="15"/>
      <x:c r="B62" s="15"/>
      <x:c r="C62" s="15"/>
      <x:c r="D62" s="15"/>
      <x:c r="E62" s="15"/>
      <x:c r="F62" s="15"/>
      <x:c r="G62" s="15"/>
      <x:c r="H62" s="15"/>
      <x:c r="I62" s="16"/>
      <x:c r="J62" s="16"/>
      <x:c r="K62" s="16"/>
      <x:c r="L62" s="15"/>
      <x:c r="M62" s="17"/>
      <x:c r="N62" s="17"/>
      <x:c r="O62" s="17"/>
      <x:c r="P62" s="15"/>
      <x:c r="Q62" s="15"/>
      <x:c r="R62" s="15"/>
      <x:c r="S62" s="15"/>
      <x:c r="T62" s="18" t="str">
        <x:f>IF(B62="","",IF(O62&lt;&gt;"",O62-N62,TODAY()-N62))</x:f>
      </x:c>
      <x:c r="U62" s="15" t="n">
        <x:f>IF(B62="",0,IF(B62="NO",0,IF(A62="",1,0)+COUNTBLANK(C62:K62)+COUNTBLANK(M62:N62)+COUNTBLANK(P62:S62)+IF(I62="COMPLETAR",1,0)+IF(J62="COMPLETAR",1,0)+IF(K62="COMPLETAR",1,0)+IF(AND(S62="ACEPTADO",O62=""),1,0)+IF(M62&gt;N62,1,0)+IF(COUNTIF($A$6:$A$100,A62)&gt;1,1,0)+IF(AND(L62&lt;&gt;"",COUNTIF($A$6:$A$100,L62)=0),1,0)+IF(AND(L62&lt;&gt;"",L62=A62),1,0)))</x:f>
        <x:v>0</x:v>
      </x:c>
      <x:c r="V62" s="15" t="str">
        <x:f>IF(B62="","",IF(B62="NO","NO APLICA",IF(S62="CANCELADO","CANCELADO",IF(S62="RECHAZADO","RECHAZADO",IF(U62&gt;0,"INCOMPLETO",IF(S62="ACEPTADO","ACEPTADO",IF(T62&gt;0,"ATRASADO","EN PLAZO")))))))</x:f>
      </x:c>
      <x:c r="W62" s="15"/>
    </x:row>
    <x:row r="63">
      <x:c r="A63" s="15"/>
      <x:c r="B63" s="15"/>
      <x:c r="C63" s="15"/>
      <x:c r="D63" s="15"/>
      <x:c r="E63" s="15"/>
      <x:c r="F63" s="15"/>
      <x:c r="G63" s="15"/>
      <x:c r="H63" s="15"/>
      <x:c r="I63" s="16"/>
      <x:c r="J63" s="16"/>
      <x:c r="K63" s="16"/>
      <x:c r="L63" s="15"/>
      <x:c r="M63" s="17"/>
      <x:c r="N63" s="17"/>
      <x:c r="O63" s="17"/>
      <x:c r="P63" s="15"/>
      <x:c r="Q63" s="15"/>
      <x:c r="R63" s="15"/>
      <x:c r="S63" s="15"/>
      <x:c r="T63" s="18" t="str">
        <x:f>IF(B63="","",IF(O63&lt;&gt;"",O63-N63,TODAY()-N63))</x:f>
      </x:c>
      <x:c r="U63" s="15" t="n">
        <x:f>IF(B63="",0,IF(B63="NO",0,IF(A63="",1,0)+COUNTBLANK(C63:K63)+COUNTBLANK(M63:N63)+COUNTBLANK(P63:S63)+IF(I63="COMPLETAR",1,0)+IF(J63="COMPLETAR",1,0)+IF(K63="COMPLETAR",1,0)+IF(AND(S63="ACEPTADO",O63=""),1,0)+IF(M63&gt;N63,1,0)+IF(COUNTIF($A$6:$A$100,A63)&gt;1,1,0)+IF(AND(L63&lt;&gt;"",COUNTIF($A$6:$A$100,L63)=0),1,0)+IF(AND(L63&lt;&gt;"",L63=A63),1,0)))</x:f>
        <x:v>0</x:v>
      </x:c>
      <x:c r="V63" s="15" t="str">
        <x:f>IF(B63="","",IF(B63="NO","NO APLICA",IF(S63="CANCELADO","CANCELADO",IF(S63="RECHAZADO","RECHAZADO",IF(U63&gt;0,"INCOMPLETO",IF(S63="ACEPTADO","ACEPTADO",IF(T63&gt;0,"ATRASADO","EN PLAZO")))))))</x:f>
      </x:c>
      <x:c r="W63" s="15"/>
    </x:row>
    <x:row r="64">
      <x:c r="A64" s="15"/>
      <x:c r="B64" s="15"/>
      <x:c r="C64" s="15"/>
      <x:c r="D64" s="15"/>
      <x:c r="E64" s="15"/>
      <x:c r="F64" s="15"/>
      <x:c r="G64" s="15"/>
      <x:c r="H64" s="15"/>
      <x:c r="I64" s="16"/>
      <x:c r="J64" s="16"/>
      <x:c r="K64" s="16"/>
      <x:c r="L64" s="15"/>
      <x:c r="M64" s="17"/>
      <x:c r="N64" s="17"/>
      <x:c r="O64" s="17"/>
      <x:c r="P64" s="15"/>
      <x:c r="Q64" s="15"/>
      <x:c r="R64" s="15"/>
      <x:c r="S64" s="15"/>
      <x:c r="T64" s="18" t="str">
        <x:f>IF(B64="","",IF(O64&lt;&gt;"",O64-N64,TODAY()-N64))</x:f>
      </x:c>
      <x:c r="U64" s="15" t="n">
        <x:f>IF(B64="",0,IF(B64="NO",0,IF(A64="",1,0)+COUNTBLANK(C64:K64)+COUNTBLANK(M64:N64)+COUNTBLANK(P64:S64)+IF(I64="COMPLETAR",1,0)+IF(J64="COMPLETAR",1,0)+IF(K64="COMPLETAR",1,0)+IF(AND(S64="ACEPTADO",O64=""),1,0)+IF(M64&gt;N64,1,0)+IF(COUNTIF($A$6:$A$100,A64)&gt;1,1,0)+IF(AND(L64&lt;&gt;"",COUNTIF($A$6:$A$100,L64)=0),1,0)+IF(AND(L64&lt;&gt;"",L64=A64),1,0)))</x:f>
        <x:v>0</x:v>
      </x:c>
      <x:c r="V64" s="15" t="str">
        <x:f>IF(B64="","",IF(B64="NO","NO APLICA",IF(S64="CANCELADO","CANCELADO",IF(S64="RECHAZADO","RECHAZADO",IF(U64&gt;0,"INCOMPLETO",IF(S64="ACEPTADO","ACEPTADO",IF(T64&gt;0,"ATRASADO","EN PLAZO")))))))</x:f>
      </x:c>
      <x:c r="W64" s="15"/>
    </x:row>
    <x:row r="65">
      <x:c r="A65" s="15"/>
      <x:c r="B65" s="15"/>
      <x:c r="C65" s="15"/>
      <x:c r="D65" s="15"/>
      <x:c r="E65" s="15"/>
      <x:c r="F65" s="15"/>
      <x:c r="G65" s="15"/>
      <x:c r="H65" s="15"/>
      <x:c r="I65" s="16"/>
      <x:c r="J65" s="16"/>
      <x:c r="K65" s="16"/>
      <x:c r="L65" s="15"/>
      <x:c r="M65" s="17"/>
      <x:c r="N65" s="17"/>
      <x:c r="O65" s="17"/>
      <x:c r="P65" s="15"/>
      <x:c r="Q65" s="15"/>
      <x:c r="R65" s="15"/>
      <x:c r="S65" s="15"/>
      <x:c r="T65" s="18" t="str">
        <x:f>IF(B65="","",IF(O65&lt;&gt;"",O65-N65,TODAY()-N65))</x:f>
      </x:c>
      <x:c r="U65" s="15" t="n">
        <x:f>IF(B65="",0,IF(B65="NO",0,IF(A65="",1,0)+COUNTBLANK(C65:K65)+COUNTBLANK(M65:N65)+COUNTBLANK(P65:S65)+IF(I65="COMPLETAR",1,0)+IF(J65="COMPLETAR",1,0)+IF(K65="COMPLETAR",1,0)+IF(AND(S65="ACEPTADO",O65=""),1,0)+IF(M65&gt;N65,1,0)+IF(COUNTIF($A$6:$A$100,A65)&gt;1,1,0)+IF(AND(L65&lt;&gt;"",COUNTIF($A$6:$A$100,L65)=0),1,0)+IF(AND(L65&lt;&gt;"",L65=A65),1,0)))</x:f>
        <x:v>0</x:v>
      </x:c>
      <x:c r="V65" s="15" t="str">
        <x:f>IF(B65="","",IF(B65="NO","NO APLICA",IF(S65="CANCELADO","CANCELADO",IF(S65="RECHAZADO","RECHAZADO",IF(U65&gt;0,"INCOMPLETO",IF(S65="ACEPTADO","ACEPTADO",IF(T65&gt;0,"ATRASADO","EN PLAZO")))))))</x:f>
      </x:c>
      <x:c r="W65" s="15"/>
    </x:row>
    <x:row r="66">
      <x:c r="A66" s="15"/>
      <x:c r="B66" s="15"/>
      <x:c r="C66" s="15"/>
      <x:c r="D66" s="15"/>
      <x:c r="E66" s="15"/>
      <x:c r="F66" s="15"/>
      <x:c r="G66" s="15"/>
      <x:c r="H66" s="15"/>
      <x:c r="I66" s="16"/>
      <x:c r="J66" s="16"/>
      <x:c r="K66" s="16"/>
      <x:c r="L66" s="15"/>
      <x:c r="M66" s="17"/>
      <x:c r="N66" s="17"/>
      <x:c r="O66" s="17"/>
      <x:c r="P66" s="15"/>
      <x:c r="Q66" s="15"/>
      <x:c r="R66" s="15"/>
      <x:c r="S66" s="15"/>
      <x:c r="T66" s="18" t="str">
        <x:f>IF(B66="","",IF(O66&lt;&gt;"",O66-N66,TODAY()-N66))</x:f>
      </x:c>
      <x:c r="U66" s="15" t="n">
        <x:f>IF(B66="",0,IF(B66="NO",0,IF(A66="",1,0)+COUNTBLANK(C66:K66)+COUNTBLANK(M66:N66)+COUNTBLANK(P66:S66)+IF(I66="COMPLETAR",1,0)+IF(J66="COMPLETAR",1,0)+IF(K66="COMPLETAR",1,0)+IF(AND(S66="ACEPTADO",O66=""),1,0)+IF(M66&gt;N66,1,0)+IF(COUNTIF($A$6:$A$100,A66)&gt;1,1,0)+IF(AND(L66&lt;&gt;"",COUNTIF($A$6:$A$100,L66)=0),1,0)+IF(AND(L66&lt;&gt;"",L66=A66),1,0)))</x:f>
        <x:v>0</x:v>
      </x:c>
      <x:c r="V66" s="15" t="str">
        <x:f>IF(B66="","",IF(B66="NO","NO APLICA",IF(S66="CANCELADO","CANCELADO",IF(S66="RECHAZADO","RECHAZADO",IF(U66&gt;0,"INCOMPLETO",IF(S66="ACEPTADO","ACEPTADO",IF(T66&gt;0,"ATRASADO","EN PLAZO")))))))</x:f>
      </x:c>
      <x:c r="W66" s="15"/>
    </x:row>
    <x:row r="67">
      <x:c r="A67" s="15"/>
      <x:c r="B67" s="15"/>
      <x:c r="C67" s="15"/>
      <x:c r="D67" s="15"/>
      <x:c r="E67" s="15"/>
      <x:c r="F67" s="15"/>
      <x:c r="G67" s="15"/>
      <x:c r="H67" s="15"/>
      <x:c r="I67" s="16"/>
      <x:c r="J67" s="16"/>
      <x:c r="K67" s="16"/>
      <x:c r="L67" s="15"/>
      <x:c r="M67" s="17"/>
      <x:c r="N67" s="17"/>
      <x:c r="O67" s="17"/>
      <x:c r="P67" s="15"/>
      <x:c r="Q67" s="15"/>
      <x:c r="R67" s="15"/>
      <x:c r="S67" s="15"/>
      <x:c r="T67" s="18" t="str">
        <x:f>IF(B67="","",IF(O67&lt;&gt;"",O67-N67,TODAY()-N67))</x:f>
      </x:c>
      <x:c r="U67" s="15" t="n">
        <x:f>IF(B67="",0,IF(B67="NO",0,IF(A67="",1,0)+COUNTBLANK(C67:K67)+COUNTBLANK(M67:N67)+COUNTBLANK(P67:S67)+IF(I67="COMPLETAR",1,0)+IF(J67="COMPLETAR",1,0)+IF(K67="COMPLETAR",1,0)+IF(AND(S67="ACEPTADO",O67=""),1,0)+IF(M67&gt;N67,1,0)+IF(COUNTIF($A$6:$A$100,A67)&gt;1,1,0)+IF(AND(L67&lt;&gt;"",COUNTIF($A$6:$A$100,L67)=0),1,0)+IF(AND(L67&lt;&gt;"",L67=A67),1,0)))</x:f>
        <x:v>0</x:v>
      </x:c>
      <x:c r="V67" s="15" t="str">
        <x:f>IF(B67="","",IF(B67="NO","NO APLICA",IF(S67="CANCELADO","CANCELADO",IF(S67="RECHAZADO","RECHAZADO",IF(U67&gt;0,"INCOMPLETO",IF(S67="ACEPTADO","ACEPTADO",IF(T67&gt;0,"ATRASADO","EN PLAZO")))))))</x:f>
      </x:c>
      <x:c r="W67" s="15"/>
    </x:row>
    <x:row r="68">
      <x:c r="A68" s="15"/>
      <x:c r="B68" s="15"/>
      <x:c r="C68" s="15"/>
      <x:c r="D68" s="15"/>
      <x:c r="E68" s="15"/>
      <x:c r="F68" s="15"/>
      <x:c r="G68" s="15"/>
      <x:c r="H68" s="15"/>
      <x:c r="I68" s="16"/>
      <x:c r="J68" s="16"/>
      <x:c r="K68" s="16"/>
      <x:c r="L68" s="15"/>
      <x:c r="M68" s="17"/>
      <x:c r="N68" s="17"/>
      <x:c r="O68" s="17"/>
      <x:c r="P68" s="15"/>
      <x:c r="Q68" s="15"/>
      <x:c r="R68" s="15"/>
      <x:c r="S68" s="15"/>
      <x:c r="T68" s="18" t="str">
        <x:f>IF(B68="","",IF(O68&lt;&gt;"",O68-N68,TODAY()-N68))</x:f>
      </x:c>
      <x:c r="U68" s="15" t="n">
        <x:f>IF(B68="",0,IF(B68="NO",0,IF(A68="",1,0)+COUNTBLANK(C68:K68)+COUNTBLANK(M68:N68)+COUNTBLANK(P68:S68)+IF(I68="COMPLETAR",1,0)+IF(J68="COMPLETAR",1,0)+IF(K68="COMPLETAR",1,0)+IF(AND(S68="ACEPTADO",O68=""),1,0)+IF(M68&gt;N68,1,0)+IF(COUNTIF($A$6:$A$100,A68)&gt;1,1,0)+IF(AND(L68&lt;&gt;"",COUNTIF($A$6:$A$100,L68)=0),1,0)+IF(AND(L68&lt;&gt;"",L68=A68),1,0)))</x:f>
        <x:v>0</x:v>
      </x:c>
      <x:c r="V68" s="15" t="str">
        <x:f>IF(B68="","",IF(B68="NO","NO APLICA",IF(S68="CANCELADO","CANCELADO",IF(S68="RECHAZADO","RECHAZADO",IF(U68&gt;0,"INCOMPLETO",IF(S68="ACEPTADO","ACEPTADO",IF(T68&gt;0,"ATRASADO","EN PLAZO")))))))</x:f>
      </x:c>
      <x:c r="W68" s="15"/>
    </x:row>
    <x:row r="69">
      <x:c r="A69" s="15"/>
      <x:c r="B69" s="15"/>
      <x:c r="C69" s="15"/>
      <x:c r="D69" s="15"/>
      <x:c r="E69" s="15"/>
      <x:c r="F69" s="15"/>
      <x:c r="G69" s="15"/>
      <x:c r="H69" s="15"/>
      <x:c r="I69" s="16"/>
      <x:c r="J69" s="16"/>
      <x:c r="K69" s="16"/>
      <x:c r="L69" s="15"/>
      <x:c r="M69" s="17"/>
      <x:c r="N69" s="17"/>
      <x:c r="O69" s="17"/>
      <x:c r="P69" s="15"/>
      <x:c r="Q69" s="15"/>
      <x:c r="R69" s="15"/>
      <x:c r="S69" s="15"/>
      <x:c r="T69" s="18" t="str">
        <x:f>IF(B69="","",IF(O69&lt;&gt;"",O69-N69,TODAY()-N69))</x:f>
      </x:c>
      <x:c r="U69" s="15" t="n">
        <x:f>IF(B69="",0,IF(B69="NO",0,IF(A69="",1,0)+COUNTBLANK(C69:K69)+COUNTBLANK(M69:N69)+COUNTBLANK(P69:S69)+IF(I69="COMPLETAR",1,0)+IF(J69="COMPLETAR",1,0)+IF(K69="COMPLETAR",1,0)+IF(AND(S69="ACEPTADO",O69=""),1,0)+IF(M69&gt;N69,1,0)+IF(COUNTIF($A$6:$A$100,A69)&gt;1,1,0)+IF(AND(L69&lt;&gt;"",COUNTIF($A$6:$A$100,L69)=0),1,0)+IF(AND(L69&lt;&gt;"",L69=A69),1,0)))</x:f>
        <x:v>0</x:v>
      </x:c>
      <x:c r="V69" s="15" t="str">
        <x:f>IF(B69="","",IF(B69="NO","NO APLICA",IF(S69="CANCELADO","CANCELADO",IF(S69="RECHAZADO","RECHAZADO",IF(U69&gt;0,"INCOMPLETO",IF(S69="ACEPTADO","ACEPTADO",IF(T69&gt;0,"ATRASADO","EN PLAZO")))))))</x:f>
      </x:c>
      <x:c r="W69" s="15"/>
    </x:row>
    <x:row r="70">
      <x:c r="A70" s="15"/>
      <x:c r="B70" s="15"/>
      <x:c r="C70" s="15"/>
      <x:c r="D70" s="15"/>
      <x:c r="E70" s="15"/>
      <x:c r="F70" s="15"/>
      <x:c r="G70" s="15"/>
      <x:c r="H70" s="15"/>
      <x:c r="I70" s="16"/>
      <x:c r="J70" s="16"/>
      <x:c r="K70" s="16"/>
      <x:c r="L70" s="15"/>
      <x:c r="M70" s="17"/>
      <x:c r="N70" s="17"/>
      <x:c r="O70" s="17"/>
      <x:c r="P70" s="15"/>
      <x:c r="Q70" s="15"/>
      <x:c r="R70" s="15"/>
      <x:c r="S70" s="15"/>
      <x:c r="T70" s="18" t="str">
        <x:f>IF(B70="","",IF(O70&lt;&gt;"",O70-N70,TODAY()-N70))</x:f>
      </x:c>
      <x:c r="U70" s="15" t="n">
        <x:f>IF(B70="",0,IF(B70="NO",0,IF(A70="",1,0)+COUNTBLANK(C70:K70)+COUNTBLANK(M70:N70)+COUNTBLANK(P70:S70)+IF(I70="COMPLETAR",1,0)+IF(J70="COMPLETAR",1,0)+IF(K70="COMPLETAR",1,0)+IF(AND(S70="ACEPTADO",O70=""),1,0)+IF(M70&gt;N70,1,0)+IF(COUNTIF($A$6:$A$100,A70)&gt;1,1,0)+IF(AND(L70&lt;&gt;"",COUNTIF($A$6:$A$100,L70)=0),1,0)+IF(AND(L70&lt;&gt;"",L70=A70),1,0)))</x:f>
        <x:v>0</x:v>
      </x:c>
      <x:c r="V70" s="15" t="str">
        <x:f>IF(B70="","",IF(B70="NO","NO APLICA",IF(S70="CANCELADO","CANCELADO",IF(S70="RECHAZADO","RECHAZADO",IF(U70&gt;0,"INCOMPLETO",IF(S70="ACEPTADO","ACEPTADO",IF(T70&gt;0,"ATRASADO","EN PLAZO")))))))</x:f>
      </x:c>
      <x:c r="W70" s="15"/>
    </x:row>
    <x:row r="71">
      <x:c r="A71" s="15"/>
      <x:c r="B71" s="15"/>
      <x:c r="C71" s="15"/>
      <x:c r="D71" s="15"/>
      <x:c r="E71" s="15"/>
      <x:c r="F71" s="15"/>
      <x:c r="G71" s="15"/>
      <x:c r="H71" s="15"/>
      <x:c r="I71" s="16"/>
      <x:c r="J71" s="16"/>
      <x:c r="K71" s="16"/>
      <x:c r="L71" s="15"/>
      <x:c r="M71" s="17"/>
      <x:c r="N71" s="17"/>
      <x:c r="O71" s="17"/>
      <x:c r="P71" s="15"/>
      <x:c r="Q71" s="15"/>
      <x:c r="R71" s="15"/>
      <x:c r="S71" s="15"/>
      <x:c r="T71" s="18" t="str">
        <x:f>IF(B71="","",IF(O71&lt;&gt;"",O71-N71,TODAY()-N71))</x:f>
      </x:c>
      <x:c r="U71" s="15" t="n">
        <x:f>IF(B71="",0,IF(B71="NO",0,IF(A71="",1,0)+COUNTBLANK(C71:K71)+COUNTBLANK(M71:N71)+COUNTBLANK(P71:S71)+IF(I71="COMPLETAR",1,0)+IF(J71="COMPLETAR",1,0)+IF(K71="COMPLETAR",1,0)+IF(AND(S71="ACEPTADO",O71=""),1,0)+IF(M71&gt;N71,1,0)+IF(COUNTIF($A$6:$A$100,A71)&gt;1,1,0)+IF(AND(L71&lt;&gt;"",COUNTIF($A$6:$A$100,L71)=0),1,0)+IF(AND(L71&lt;&gt;"",L71=A71),1,0)))</x:f>
        <x:v>0</x:v>
      </x:c>
      <x:c r="V71" s="15" t="str">
        <x:f>IF(B71="","",IF(B71="NO","NO APLICA",IF(S71="CANCELADO","CANCELADO",IF(S71="RECHAZADO","RECHAZADO",IF(U71&gt;0,"INCOMPLETO",IF(S71="ACEPTADO","ACEPTADO",IF(T71&gt;0,"ATRASADO","EN PLAZO")))))))</x:f>
      </x:c>
      <x:c r="W71" s="15"/>
    </x:row>
    <x:row r="72">
      <x:c r="A72" s="15"/>
      <x:c r="B72" s="15"/>
      <x:c r="C72" s="15"/>
      <x:c r="D72" s="15"/>
      <x:c r="E72" s="15"/>
      <x:c r="F72" s="15"/>
      <x:c r="G72" s="15"/>
      <x:c r="H72" s="15"/>
      <x:c r="I72" s="16"/>
      <x:c r="J72" s="16"/>
      <x:c r="K72" s="16"/>
      <x:c r="L72" s="15"/>
      <x:c r="M72" s="17"/>
      <x:c r="N72" s="17"/>
      <x:c r="O72" s="17"/>
      <x:c r="P72" s="15"/>
      <x:c r="Q72" s="15"/>
      <x:c r="R72" s="15"/>
      <x:c r="S72" s="15"/>
      <x:c r="T72" s="18" t="str">
        <x:f>IF(B72="","",IF(O72&lt;&gt;"",O72-N72,TODAY()-N72))</x:f>
      </x:c>
      <x:c r="U72" s="15" t="n">
        <x:f>IF(B72="",0,IF(B72="NO",0,IF(A72="",1,0)+COUNTBLANK(C72:K72)+COUNTBLANK(M72:N72)+COUNTBLANK(P72:S72)+IF(I72="COMPLETAR",1,0)+IF(J72="COMPLETAR",1,0)+IF(K72="COMPLETAR",1,0)+IF(AND(S72="ACEPTADO",O72=""),1,0)+IF(M72&gt;N72,1,0)+IF(COUNTIF($A$6:$A$100,A72)&gt;1,1,0)+IF(AND(L72&lt;&gt;"",COUNTIF($A$6:$A$100,L72)=0),1,0)+IF(AND(L72&lt;&gt;"",L72=A72),1,0)))</x:f>
        <x:v>0</x:v>
      </x:c>
      <x:c r="V72" s="15" t="str">
        <x:f>IF(B72="","",IF(B72="NO","NO APLICA",IF(S72="CANCELADO","CANCELADO",IF(S72="RECHAZADO","RECHAZADO",IF(U72&gt;0,"INCOMPLETO",IF(S72="ACEPTADO","ACEPTADO",IF(T72&gt;0,"ATRASADO","EN PLAZO")))))))</x:f>
      </x:c>
      <x:c r="W72" s="15"/>
    </x:row>
    <x:row r="73">
      <x:c r="A73" s="15"/>
      <x:c r="B73" s="15"/>
      <x:c r="C73" s="15"/>
      <x:c r="D73" s="15"/>
      <x:c r="E73" s="15"/>
      <x:c r="F73" s="15"/>
      <x:c r="G73" s="15"/>
      <x:c r="H73" s="15"/>
      <x:c r="I73" s="16"/>
      <x:c r="J73" s="16"/>
      <x:c r="K73" s="16"/>
      <x:c r="L73" s="15"/>
      <x:c r="M73" s="17"/>
      <x:c r="N73" s="17"/>
      <x:c r="O73" s="17"/>
      <x:c r="P73" s="15"/>
      <x:c r="Q73" s="15"/>
      <x:c r="R73" s="15"/>
      <x:c r="S73" s="15"/>
      <x:c r="T73" s="18" t="str">
        <x:f>IF(B73="","",IF(O73&lt;&gt;"",O73-N73,TODAY()-N73))</x:f>
      </x:c>
      <x:c r="U73" s="15" t="n">
        <x:f>IF(B73="",0,IF(B73="NO",0,IF(A73="",1,0)+COUNTBLANK(C73:K73)+COUNTBLANK(M73:N73)+COUNTBLANK(P73:S73)+IF(I73="COMPLETAR",1,0)+IF(J73="COMPLETAR",1,0)+IF(K73="COMPLETAR",1,0)+IF(AND(S73="ACEPTADO",O73=""),1,0)+IF(M73&gt;N73,1,0)+IF(COUNTIF($A$6:$A$100,A73)&gt;1,1,0)+IF(AND(L73&lt;&gt;"",COUNTIF($A$6:$A$100,L73)=0),1,0)+IF(AND(L73&lt;&gt;"",L73=A73),1,0)))</x:f>
        <x:v>0</x:v>
      </x:c>
      <x:c r="V73" s="15" t="str">
        <x:f>IF(B73="","",IF(B73="NO","NO APLICA",IF(S73="CANCELADO","CANCELADO",IF(S73="RECHAZADO","RECHAZADO",IF(U73&gt;0,"INCOMPLETO",IF(S73="ACEPTADO","ACEPTADO",IF(T73&gt;0,"ATRASADO","EN PLAZO")))))))</x:f>
      </x:c>
      <x:c r="W73" s="15"/>
    </x:row>
    <x:row r="74">
      <x:c r="A74" s="15"/>
      <x:c r="B74" s="15"/>
      <x:c r="C74" s="15"/>
      <x:c r="D74" s="15"/>
      <x:c r="E74" s="15"/>
      <x:c r="F74" s="15"/>
      <x:c r="G74" s="15"/>
      <x:c r="H74" s="15"/>
      <x:c r="I74" s="16"/>
      <x:c r="J74" s="16"/>
      <x:c r="K74" s="16"/>
      <x:c r="L74" s="15"/>
      <x:c r="M74" s="17"/>
      <x:c r="N74" s="17"/>
      <x:c r="O74" s="17"/>
      <x:c r="P74" s="15"/>
      <x:c r="Q74" s="15"/>
      <x:c r="R74" s="15"/>
      <x:c r="S74" s="15"/>
      <x:c r="T74" s="18" t="str">
        <x:f>IF(B74="","",IF(O74&lt;&gt;"",O74-N74,TODAY()-N74))</x:f>
      </x:c>
      <x:c r="U74" s="15" t="n">
        <x:f>IF(B74="",0,IF(B74="NO",0,IF(A74="",1,0)+COUNTBLANK(C74:K74)+COUNTBLANK(M74:N74)+COUNTBLANK(P74:S74)+IF(I74="COMPLETAR",1,0)+IF(J74="COMPLETAR",1,0)+IF(K74="COMPLETAR",1,0)+IF(AND(S74="ACEPTADO",O74=""),1,0)+IF(M74&gt;N74,1,0)+IF(COUNTIF($A$6:$A$100,A74)&gt;1,1,0)+IF(AND(L74&lt;&gt;"",COUNTIF($A$6:$A$100,L74)=0),1,0)+IF(AND(L74&lt;&gt;"",L74=A74),1,0)))</x:f>
        <x:v>0</x:v>
      </x:c>
      <x:c r="V74" s="15" t="str">
        <x:f>IF(B74="","",IF(B74="NO","NO APLICA",IF(S74="CANCELADO","CANCELADO",IF(S74="RECHAZADO","RECHAZADO",IF(U74&gt;0,"INCOMPLETO",IF(S74="ACEPTADO","ACEPTADO",IF(T74&gt;0,"ATRASADO","EN PLAZO")))))))</x:f>
      </x:c>
      <x:c r="W74" s="15"/>
    </x:row>
    <x:row r="75">
      <x:c r="A75" s="15"/>
      <x:c r="B75" s="15"/>
      <x:c r="C75" s="15"/>
      <x:c r="D75" s="15"/>
      <x:c r="E75" s="15"/>
      <x:c r="F75" s="15"/>
      <x:c r="G75" s="15"/>
      <x:c r="H75" s="15"/>
      <x:c r="I75" s="16"/>
      <x:c r="J75" s="16"/>
      <x:c r="K75" s="16"/>
      <x:c r="L75" s="15"/>
      <x:c r="M75" s="17"/>
      <x:c r="N75" s="17"/>
      <x:c r="O75" s="17"/>
      <x:c r="P75" s="15"/>
      <x:c r="Q75" s="15"/>
      <x:c r="R75" s="15"/>
      <x:c r="S75" s="15"/>
      <x:c r="T75" s="18" t="str">
        <x:f>IF(B75="","",IF(O75&lt;&gt;"",O75-N75,TODAY()-N75))</x:f>
      </x:c>
      <x:c r="U75" s="15" t="n">
        <x:f>IF(B75="",0,IF(B75="NO",0,IF(A75="",1,0)+COUNTBLANK(C75:K75)+COUNTBLANK(M75:N75)+COUNTBLANK(P75:S75)+IF(I75="COMPLETAR",1,0)+IF(J75="COMPLETAR",1,0)+IF(K75="COMPLETAR",1,0)+IF(AND(S75="ACEPTADO",O75=""),1,0)+IF(M75&gt;N75,1,0)+IF(COUNTIF($A$6:$A$100,A75)&gt;1,1,0)+IF(AND(L75&lt;&gt;"",COUNTIF($A$6:$A$100,L75)=0),1,0)+IF(AND(L75&lt;&gt;"",L75=A75),1,0)))</x:f>
        <x:v>0</x:v>
      </x:c>
      <x:c r="V75" s="15" t="str">
        <x:f>IF(B75="","",IF(B75="NO","NO APLICA",IF(S75="CANCELADO","CANCELADO",IF(S75="RECHAZADO","RECHAZADO",IF(U75&gt;0,"INCOMPLETO",IF(S75="ACEPTADO","ACEPTADO",IF(T75&gt;0,"ATRASADO","EN PLAZO")))))))</x:f>
      </x:c>
      <x:c r="W75" s="15"/>
    </x:row>
    <x:row r="76">
      <x:c r="A76" s="15"/>
      <x:c r="B76" s="15"/>
      <x:c r="C76" s="15"/>
      <x:c r="D76" s="15"/>
      <x:c r="E76" s="15"/>
      <x:c r="F76" s="15"/>
      <x:c r="G76" s="15"/>
      <x:c r="H76" s="15"/>
      <x:c r="I76" s="16"/>
      <x:c r="J76" s="16"/>
      <x:c r="K76" s="16"/>
      <x:c r="L76" s="15"/>
      <x:c r="M76" s="17"/>
      <x:c r="N76" s="17"/>
      <x:c r="O76" s="17"/>
      <x:c r="P76" s="15"/>
      <x:c r="Q76" s="15"/>
      <x:c r="R76" s="15"/>
      <x:c r="S76" s="15"/>
      <x:c r="T76" s="18" t="str">
        <x:f>IF(B76="","",IF(O76&lt;&gt;"",O76-N76,TODAY()-N76))</x:f>
      </x:c>
      <x:c r="U76" s="15" t="n">
        <x:f>IF(B76="",0,IF(B76="NO",0,IF(A76="",1,0)+COUNTBLANK(C76:K76)+COUNTBLANK(M76:N76)+COUNTBLANK(P76:S76)+IF(I76="COMPLETAR",1,0)+IF(J76="COMPLETAR",1,0)+IF(K76="COMPLETAR",1,0)+IF(AND(S76="ACEPTADO",O76=""),1,0)+IF(M76&gt;N76,1,0)+IF(COUNTIF($A$6:$A$100,A76)&gt;1,1,0)+IF(AND(L76&lt;&gt;"",COUNTIF($A$6:$A$100,L76)=0),1,0)+IF(AND(L76&lt;&gt;"",L76=A76),1,0)))</x:f>
        <x:v>0</x:v>
      </x:c>
      <x:c r="V76" s="15" t="str">
        <x:f>IF(B76="","",IF(B76="NO","NO APLICA",IF(S76="CANCELADO","CANCELADO",IF(S76="RECHAZADO","RECHAZADO",IF(U76&gt;0,"INCOMPLETO",IF(S76="ACEPTADO","ACEPTADO",IF(T76&gt;0,"ATRASADO","EN PLAZO")))))))</x:f>
      </x:c>
      <x:c r="W76" s="15"/>
    </x:row>
    <x:row r="77">
      <x:c r="A77" s="15"/>
      <x:c r="B77" s="15"/>
      <x:c r="C77" s="15"/>
      <x:c r="D77" s="15"/>
      <x:c r="E77" s="15"/>
      <x:c r="F77" s="15"/>
      <x:c r="G77" s="15"/>
      <x:c r="H77" s="15"/>
      <x:c r="I77" s="16"/>
      <x:c r="J77" s="16"/>
      <x:c r="K77" s="16"/>
      <x:c r="L77" s="15"/>
      <x:c r="M77" s="17"/>
      <x:c r="N77" s="17"/>
      <x:c r="O77" s="17"/>
      <x:c r="P77" s="15"/>
      <x:c r="Q77" s="15"/>
      <x:c r="R77" s="15"/>
      <x:c r="S77" s="15"/>
      <x:c r="T77" s="18" t="str">
        <x:f>IF(B77="","",IF(O77&lt;&gt;"",O77-N77,TODAY()-N77))</x:f>
      </x:c>
      <x:c r="U77" s="15" t="n">
        <x:f>IF(B77="",0,IF(B77="NO",0,IF(A77="",1,0)+COUNTBLANK(C77:K77)+COUNTBLANK(M77:N77)+COUNTBLANK(P77:S77)+IF(I77="COMPLETAR",1,0)+IF(J77="COMPLETAR",1,0)+IF(K77="COMPLETAR",1,0)+IF(AND(S77="ACEPTADO",O77=""),1,0)+IF(M77&gt;N77,1,0)+IF(COUNTIF($A$6:$A$100,A77)&gt;1,1,0)+IF(AND(L77&lt;&gt;"",COUNTIF($A$6:$A$100,L77)=0),1,0)+IF(AND(L77&lt;&gt;"",L77=A77),1,0)))</x:f>
        <x:v>0</x:v>
      </x:c>
      <x:c r="V77" s="15" t="str">
        <x:f>IF(B77="","",IF(B77="NO","NO APLICA",IF(S77="CANCELADO","CANCELADO",IF(S77="RECHAZADO","RECHAZADO",IF(U77&gt;0,"INCOMPLETO",IF(S77="ACEPTADO","ACEPTADO",IF(T77&gt;0,"ATRASADO","EN PLAZO")))))))</x:f>
      </x:c>
      <x:c r="W77" s="15"/>
    </x:row>
    <x:row r="78">
      <x:c r="A78" s="15"/>
      <x:c r="B78" s="15"/>
      <x:c r="C78" s="15"/>
      <x:c r="D78" s="15"/>
      <x:c r="E78" s="15"/>
      <x:c r="F78" s="15"/>
      <x:c r="G78" s="15"/>
      <x:c r="H78" s="15"/>
      <x:c r="I78" s="16"/>
      <x:c r="J78" s="16"/>
      <x:c r="K78" s="16"/>
      <x:c r="L78" s="15"/>
      <x:c r="M78" s="17"/>
      <x:c r="N78" s="17"/>
      <x:c r="O78" s="17"/>
      <x:c r="P78" s="15"/>
      <x:c r="Q78" s="15"/>
      <x:c r="R78" s="15"/>
      <x:c r="S78" s="15"/>
      <x:c r="T78" s="18" t="str">
        <x:f>IF(B78="","",IF(O78&lt;&gt;"",O78-N78,TODAY()-N78))</x:f>
      </x:c>
      <x:c r="U78" s="15" t="n">
        <x:f>IF(B78="",0,IF(B78="NO",0,IF(A78="",1,0)+COUNTBLANK(C78:K78)+COUNTBLANK(M78:N78)+COUNTBLANK(P78:S78)+IF(I78="COMPLETAR",1,0)+IF(J78="COMPLETAR",1,0)+IF(K78="COMPLETAR",1,0)+IF(AND(S78="ACEPTADO",O78=""),1,0)+IF(M78&gt;N78,1,0)+IF(COUNTIF($A$6:$A$100,A78)&gt;1,1,0)+IF(AND(L78&lt;&gt;"",COUNTIF($A$6:$A$100,L78)=0),1,0)+IF(AND(L78&lt;&gt;"",L78=A78),1,0)))</x:f>
        <x:v>0</x:v>
      </x:c>
      <x:c r="V78" s="15" t="str">
        <x:f>IF(B78="","",IF(B78="NO","NO APLICA",IF(S78="CANCELADO","CANCELADO",IF(S78="RECHAZADO","RECHAZADO",IF(U78&gt;0,"INCOMPLETO",IF(S78="ACEPTADO","ACEPTADO",IF(T78&gt;0,"ATRASADO","EN PLAZO")))))))</x:f>
      </x:c>
      <x:c r="W78" s="15"/>
    </x:row>
    <x:row r="79">
      <x:c r="A79" s="15"/>
      <x:c r="B79" s="15"/>
      <x:c r="C79" s="15"/>
      <x:c r="D79" s="15"/>
      <x:c r="E79" s="15"/>
      <x:c r="F79" s="15"/>
      <x:c r="G79" s="15"/>
      <x:c r="H79" s="15"/>
      <x:c r="I79" s="16"/>
      <x:c r="J79" s="16"/>
      <x:c r="K79" s="16"/>
      <x:c r="L79" s="15"/>
      <x:c r="M79" s="17"/>
      <x:c r="N79" s="17"/>
      <x:c r="O79" s="17"/>
      <x:c r="P79" s="15"/>
      <x:c r="Q79" s="15"/>
      <x:c r="R79" s="15"/>
      <x:c r="S79" s="15"/>
      <x:c r="T79" s="18" t="str">
        <x:f>IF(B79="","",IF(O79&lt;&gt;"",O79-N79,TODAY()-N79))</x:f>
      </x:c>
      <x:c r="U79" s="15" t="n">
        <x:f>IF(B79="",0,IF(B79="NO",0,IF(A79="",1,0)+COUNTBLANK(C79:K79)+COUNTBLANK(M79:N79)+COUNTBLANK(P79:S79)+IF(I79="COMPLETAR",1,0)+IF(J79="COMPLETAR",1,0)+IF(K79="COMPLETAR",1,0)+IF(AND(S79="ACEPTADO",O79=""),1,0)+IF(M79&gt;N79,1,0)+IF(COUNTIF($A$6:$A$100,A79)&gt;1,1,0)+IF(AND(L79&lt;&gt;"",COUNTIF($A$6:$A$100,L79)=0),1,0)+IF(AND(L79&lt;&gt;"",L79=A79),1,0)))</x:f>
        <x:v>0</x:v>
      </x:c>
      <x:c r="V79" s="15" t="str">
        <x:f>IF(B79="","",IF(B79="NO","NO APLICA",IF(S79="CANCELADO","CANCELADO",IF(S79="RECHAZADO","RECHAZADO",IF(U79&gt;0,"INCOMPLETO",IF(S79="ACEPTADO","ACEPTADO",IF(T79&gt;0,"ATRASADO","EN PLAZO")))))))</x:f>
      </x:c>
      <x:c r="W79" s="15"/>
    </x:row>
    <x:row r="80">
      <x:c r="A80" s="15"/>
      <x:c r="B80" s="15"/>
      <x:c r="C80" s="15"/>
      <x:c r="D80" s="15"/>
      <x:c r="E80" s="15"/>
      <x:c r="F80" s="15"/>
      <x:c r="G80" s="15"/>
      <x:c r="H80" s="15"/>
      <x:c r="I80" s="16"/>
      <x:c r="J80" s="16"/>
      <x:c r="K80" s="16"/>
      <x:c r="L80" s="15"/>
      <x:c r="M80" s="17"/>
      <x:c r="N80" s="17"/>
      <x:c r="O80" s="17"/>
      <x:c r="P80" s="15"/>
      <x:c r="Q80" s="15"/>
      <x:c r="R80" s="15"/>
      <x:c r="S80" s="15"/>
      <x:c r="T80" s="18" t="str">
        <x:f>IF(B80="","",IF(O80&lt;&gt;"",O80-N80,TODAY()-N80))</x:f>
      </x:c>
      <x:c r="U80" s="15" t="n">
        <x:f>IF(B80="",0,IF(B80="NO",0,IF(A80="",1,0)+COUNTBLANK(C80:K80)+COUNTBLANK(M80:N80)+COUNTBLANK(P80:S80)+IF(I80="COMPLETAR",1,0)+IF(J80="COMPLETAR",1,0)+IF(K80="COMPLETAR",1,0)+IF(AND(S80="ACEPTADO",O80=""),1,0)+IF(M80&gt;N80,1,0)+IF(COUNTIF($A$6:$A$100,A80)&gt;1,1,0)+IF(AND(L80&lt;&gt;"",COUNTIF($A$6:$A$100,L80)=0),1,0)+IF(AND(L80&lt;&gt;"",L80=A80),1,0)))</x:f>
        <x:v>0</x:v>
      </x:c>
      <x:c r="V80" s="15" t="str">
        <x:f>IF(B80="","",IF(B80="NO","NO APLICA",IF(S80="CANCELADO","CANCELADO",IF(S80="RECHAZADO","RECHAZADO",IF(U80&gt;0,"INCOMPLETO",IF(S80="ACEPTADO","ACEPTADO",IF(T80&gt;0,"ATRASADO","EN PLAZO")))))))</x:f>
      </x:c>
      <x:c r="W80" s="15"/>
    </x:row>
    <x:row r="81">
      <x:c r="A81" s="15"/>
      <x:c r="B81" s="15"/>
      <x:c r="C81" s="15"/>
      <x:c r="D81" s="15"/>
      <x:c r="E81" s="15"/>
      <x:c r="F81" s="15"/>
      <x:c r="G81" s="15"/>
      <x:c r="H81" s="15"/>
      <x:c r="I81" s="16"/>
      <x:c r="J81" s="16"/>
      <x:c r="K81" s="16"/>
      <x:c r="L81" s="15"/>
      <x:c r="M81" s="17"/>
      <x:c r="N81" s="17"/>
      <x:c r="O81" s="17"/>
      <x:c r="P81" s="15"/>
      <x:c r="Q81" s="15"/>
      <x:c r="R81" s="15"/>
      <x:c r="S81" s="15"/>
      <x:c r="T81" s="18" t="str">
        <x:f>IF(B81="","",IF(O81&lt;&gt;"",O81-N81,TODAY()-N81))</x:f>
      </x:c>
      <x:c r="U81" s="15" t="n">
        <x:f>IF(B81="",0,IF(B81="NO",0,IF(A81="",1,0)+COUNTBLANK(C81:K81)+COUNTBLANK(M81:N81)+COUNTBLANK(P81:S81)+IF(I81="COMPLETAR",1,0)+IF(J81="COMPLETAR",1,0)+IF(K81="COMPLETAR",1,0)+IF(AND(S81="ACEPTADO",O81=""),1,0)+IF(M81&gt;N81,1,0)+IF(COUNTIF($A$6:$A$100,A81)&gt;1,1,0)+IF(AND(L81&lt;&gt;"",COUNTIF($A$6:$A$100,L81)=0),1,0)+IF(AND(L81&lt;&gt;"",L81=A81),1,0)))</x:f>
        <x:v>0</x:v>
      </x:c>
      <x:c r="V81" s="15" t="str">
        <x:f>IF(B81="","",IF(B81="NO","NO APLICA",IF(S81="CANCELADO","CANCELADO",IF(S81="RECHAZADO","RECHAZADO",IF(U81&gt;0,"INCOMPLETO",IF(S81="ACEPTADO","ACEPTADO",IF(T81&gt;0,"ATRASADO","EN PLAZO")))))))</x:f>
      </x:c>
      <x:c r="W81" s="15"/>
    </x:row>
    <x:row r="82">
      <x:c r="A82" s="15"/>
      <x:c r="B82" s="15"/>
      <x:c r="C82" s="15"/>
      <x:c r="D82" s="15"/>
      <x:c r="E82" s="15"/>
      <x:c r="F82" s="15"/>
      <x:c r="G82" s="15"/>
      <x:c r="H82" s="15"/>
      <x:c r="I82" s="16"/>
      <x:c r="J82" s="16"/>
      <x:c r="K82" s="16"/>
      <x:c r="L82" s="15"/>
      <x:c r="M82" s="17"/>
      <x:c r="N82" s="17"/>
      <x:c r="O82" s="17"/>
      <x:c r="P82" s="15"/>
      <x:c r="Q82" s="15"/>
      <x:c r="R82" s="15"/>
      <x:c r="S82" s="15"/>
      <x:c r="T82" s="18" t="str">
        <x:f>IF(B82="","",IF(O82&lt;&gt;"",O82-N82,TODAY()-N82))</x:f>
      </x:c>
      <x:c r="U82" s="15" t="n">
        <x:f>IF(B82="",0,IF(B82="NO",0,IF(A82="",1,0)+COUNTBLANK(C82:K82)+COUNTBLANK(M82:N82)+COUNTBLANK(P82:S82)+IF(I82="COMPLETAR",1,0)+IF(J82="COMPLETAR",1,0)+IF(K82="COMPLETAR",1,0)+IF(AND(S82="ACEPTADO",O82=""),1,0)+IF(M82&gt;N82,1,0)+IF(COUNTIF($A$6:$A$100,A82)&gt;1,1,0)+IF(AND(L82&lt;&gt;"",COUNTIF($A$6:$A$100,L82)=0),1,0)+IF(AND(L82&lt;&gt;"",L82=A82),1,0)))</x:f>
        <x:v>0</x:v>
      </x:c>
      <x:c r="V82" s="15" t="str">
        <x:f>IF(B82="","",IF(B82="NO","NO APLICA",IF(S82="CANCELADO","CANCELADO",IF(S82="RECHAZADO","RECHAZADO",IF(U82&gt;0,"INCOMPLETO",IF(S82="ACEPTADO","ACEPTADO",IF(T82&gt;0,"ATRASADO","EN PLAZO")))))))</x:f>
      </x:c>
      <x:c r="W82" s="15"/>
    </x:row>
    <x:row r="83">
      <x:c r="A83" s="15"/>
      <x:c r="B83" s="15"/>
      <x:c r="C83" s="15"/>
      <x:c r="D83" s="15"/>
      <x:c r="E83" s="15"/>
      <x:c r="F83" s="15"/>
      <x:c r="G83" s="15"/>
      <x:c r="H83" s="15"/>
      <x:c r="I83" s="16"/>
      <x:c r="J83" s="16"/>
      <x:c r="K83" s="16"/>
      <x:c r="L83" s="15"/>
      <x:c r="M83" s="17"/>
      <x:c r="N83" s="17"/>
      <x:c r="O83" s="17"/>
      <x:c r="P83" s="15"/>
      <x:c r="Q83" s="15"/>
      <x:c r="R83" s="15"/>
      <x:c r="S83" s="15"/>
      <x:c r="T83" s="18" t="str">
        <x:f>IF(B83="","",IF(O83&lt;&gt;"",O83-N83,TODAY()-N83))</x:f>
      </x:c>
      <x:c r="U83" s="15" t="n">
        <x:f>IF(B83="",0,IF(B83="NO",0,IF(A83="",1,0)+COUNTBLANK(C83:K83)+COUNTBLANK(M83:N83)+COUNTBLANK(P83:S83)+IF(I83="COMPLETAR",1,0)+IF(J83="COMPLETAR",1,0)+IF(K83="COMPLETAR",1,0)+IF(AND(S83="ACEPTADO",O83=""),1,0)+IF(M83&gt;N83,1,0)+IF(COUNTIF($A$6:$A$100,A83)&gt;1,1,0)+IF(AND(L83&lt;&gt;"",COUNTIF($A$6:$A$100,L83)=0),1,0)+IF(AND(L83&lt;&gt;"",L83=A83),1,0)))</x:f>
        <x:v>0</x:v>
      </x:c>
      <x:c r="V83" s="15" t="str">
        <x:f>IF(B83="","",IF(B83="NO","NO APLICA",IF(S83="CANCELADO","CANCELADO",IF(S83="RECHAZADO","RECHAZADO",IF(U83&gt;0,"INCOMPLETO",IF(S83="ACEPTADO","ACEPTADO",IF(T83&gt;0,"ATRASADO","EN PLAZO")))))))</x:f>
      </x:c>
      <x:c r="W83" s="15"/>
    </x:row>
    <x:row r="84">
      <x:c r="A84" s="15"/>
      <x:c r="B84" s="15"/>
      <x:c r="C84" s="15"/>
      <x:c r="D84" s="15"/>
      <x:c r="E84" s="15"/>
      <x:c r="F84" s="15"/>
      <x:c r="G84" s="15"/>
      <x:c r="H84" s="15"/>
      <x:c r="I84" s="16"/>
      <x:c r="J84" s="16"/>
      <x:c r="K84" s="16"/>
      <x:c r="L84" s="15"/>
      <x:c r="M84" s="17"/>
      <x:c r="N84" s="17"/>
      <x:c r="O84" s="17"/>
      <x:c r="P84" s="15"/>
      <x:c r="Q84" s="15"/>
      <x:c r="R84" s="15"/>
      <x:c r="S84" s="15"/>
      <x:c r="T84" s="18" t="str">
        <x:f>IF(B84="","",IF(O84&lt;&gt;"",O84-N84,TODAY()-N84))</x:f>
      </x:c>
      <x:c r="U84" s="15" t="n">
        <x:f>IF(B84="",0,IF(B84="NO",0,IF(A84="",1,0)+COUNTBLANK(C84:K84)+COUNTBLANK(M84:N84)+COUNTBLANK(P84:S84)+IF(I84="COMPLETAR",1,0)+IF(J84="COMPLETAR",1,0)+IF(K84="COMPLETAR",1,0)+IF(AND(S84="ACEPTADO",O84=""),1,0)+IF(M84&gt;N84,1,0)+IF(COUNTIF($A$6:$A$100,A84)&gt;1,1,0)+IF(AND(L84&lt;&gt;"",COUNTIF($A$6:$A$100,L84)=0),1,0)+IF(AND(L84&lt;&gt;"",L84=A84),1,0)))</x:f>
        <x:v>0</x:v>
      </x:c>
      <x:c r="V84" s="15" t="str">
        <x:f>IF(B84="","",IF(B84="NO","NO APLICA",IF(S84="CANCELADO","CANCELADO",IF(S84="RECHAZADO","RECHAZADO",IF(U84&gt;0,"INCOMPLETO",IF(S84="ACEPTADO","ACEPTADO",IF(T84&gt;0,"ATRASADO","EN PLAZO")))))))</x:f>
      </x:c>
      <x:c r="W84" s="15"/>
    </x:row>
    <x:row r="85">
      <x:c r="A85" s="15"/>
      <x:c r="B85" s="15"/>
      <x:c r="C85" s="15"/>
      <x:c r="D85" s="15"/>
      <x:c r="E85" s="15"/>
      <x:c r="F85" s="15"/>
      <x:c r="G85" s="15"/>
      <x:c r="H85" s="15"/>
      <x:c r="I85" s="16"/>
      <x:c r="J85" s="16"/>
      <x:c r="K85" s="16"/>
      <x:c r="L85" s="15"/>
      <x:c r="M85" s="17"/>
      <x:c r="N85" s="17"/>
      <x:c r="O85" s="17"/>
      <x:c r="P85" s="15"/>
      <x:c r="Q85" s="15"/>
      <x:c r="R85" s="15"/>
      <x:c r="S85" s="15"/>
      <x:c r="T85" s="18" t="str">
        <x:f>IF(B85="","",IF(O85&lt;&gt;"",O85-N85,TODAY()-N85))</x:f>
      </x:c>
      <x:c r="U85" s="15" t="n">
        <x:f>IF(B85="",0,IF(B85="NO",0,IF(A85="",1,0)+COUNTBLANK(C85:K85)+COUNTBLANK(M85:N85)+COUNTBLANK(P85:S85)+IF(I85="COMPLETAR",1,0)+IF(J85="COMPLETAR",1,0)+IF(K85="COMPLETAR",1,0)+IF(AND(S85="ACEPTADO",O85=""),1,0)+IF(M85&gt;N85,1,0)+IF(COUNTIF($A$6:$A$100,A85)&gt;1,1,0)+IF(AND(L85&lt;&gt;"",COUNTIF($A$6:$A$100,L85)=0),1,0)+IF(AND(L85&lt;&gt;"",L85=A85),1,0)))</x:f>
        <x:v>0</x:v>
      </x:c>
      <x:c r="V85" s="15" t="str">
        <x:f>IF(B85="","",IF(B85="NO","NO APLICA",IF(S85="CANCELADO","CANCELADO",IF(S85="RECHAZADO","RECHAZADO",IF(U85&gt;0,"INCOMPLETO",IF(S85="ACEPTADO","ACEPTADO",IF(T85&gt;0,"ATRASADO","EN PLAZO")))))))</x:f>
      </x:c>
      <x:c r="W85" s="15"/>
    </x:row>
    <x:row r="86">
      <x:c r="A86" s="15"/>
      <x:c r="B86" s="15"/>
      <x:c r="C86" s="15"/>
      <x:c r="D86" s="15"/>
      <x:c r="E86" s="15"/>
      <x:c r="F86" s="15"/>
      <x:c r="G86" s="15"/>
      <x:c r="H86" s="15"/>
      <x:c r="I86" s="16"/>
      <x:c r="J86" s="16"/>
      <x:c r="K86" s="16"/>
      <x:c r="L86" s="15"/>
      <x:c r="M86" s="17"/>
      <x:c r="N86" s="17"/>
      <x:c r="O86" s="17"/>
      <x:c r="P86" s="15"/>
      <x:c r="Q86" s="15"/>
      <x:c r="R86" s="15"/>
      <x:c r="S86" s="15"/>
      <x:c r="T86" s="18" t="str">
        <x:f>IF(B86="","",IF(O86&lt;&gt;"",O86-N86,TODAY()-N86))</x:f>
      </x:c>
      <x:c r="U86" s="15" t="n">
        <x:f>IF(B86="",0,IF(B86="NO",0,IF(A86="",1,0)+COUNTBLANK(C86:K86)+COUNTBLANK(M86:N86)+COUNTBLANK(P86:S86)+IF(I86="COMPLETAR",1,0)+IF(J86="COMPLETAR",1,0)+IF(K86="COMPLETAR",1,0)+IF(AND(S86="ACEPTADO",O86=""),1,0)+IF(M86&gt;N86,1,0)+IF(COUNTIF($A$6:$A$100,A86)&gt;1,1,0)+IF(AND(L86&lt;&gt;"",COUNTIF($A$6:$A$100,L86)=0),1,0)+IF(AND(L86&lt;&gt;"",L86=A86),1,0)))</x:f>
        <x:v>0</x:v>
      </x:c>
      <x:c r="V86" s="15" t="str">
        <x:f>IF(B86="","",IF(B86="NO","NO APLICA",IF(S86="CANCELADO","CANCELADO",IF(S86="RECHAZADO","RECHAZADO",IF(U86&gt;0,"INCOMPLETO",IF(S86="ACEPTADO","ACEPTADO",IF(T86&gt;0,"ATRASADO","EN PLAZO")))))))</x:f>
      </x:c>
      <x:c r="W86" s="15"/>
    </x:row>
    <x:row r="87">
      <x:c r="A87" s="15"/>
      <x:c r="B87" s="15"/>
      <x:c r="C87" s="15"/>
      <x:c r="D87" s="15"/>
      <x:c r="E87" s="15"/>
      <x:c r="F87" s="15"/>
      <x:c r="G87" s="15"/>
      <x:c r="H87" s="15"/>
      <x:c r="I87" s="16"/>
      <x:c r="J87" s="16"/>
      <x:c r="K87" s="16"/>
      <x:c r="L87" s="15"/>
      <x:c r="M87" s="17"/>
      <x:c r="N87" s="17"/>
      <x:c r="O87" s="17"/>
      <x:c r="P87" s="15"/>
      <x:c r="Q87" s="15"/>
      <x:c r="R87" s="15"/>
      <x:c r="S87" s="15"/>
      <x:c r="T87" s="18" t="str">
        <x:f>IF(B87="","",IF(O87&lt;&gt;"",O87-N87,TODAY()-N87))</x:f>
      </x:c>
      <x:c r="U87" s="15" t="n">
        <x:f>IF(B87="",0,IF(B87="NO",0,IF(A87="",1,0)+COUNTBLANK(C87:K87)+COUNTBLANK(M87:N87)+COUNTBLANK(P87:S87)+IF(I87="COMPLETAR",1,0)+IF(J87="COMPLETAR",1,0)+IF(K87="COMPLETAR",1,0)+IF(AND(S87="ACEPTADO",O87=""),1,0)+IF(M87&gt;N87,1,0)+IF(COUNTIF($A$6:$A$100,A87)&gt;1,1,0)+IF(AND(L87&lt;&gt;"",COUNTIF($A$6:$A$100,L87)=0),1,0)+IF(AND(L87&lt;&gt;"",L87=A87),1,0)))</x:f>
        <x:v>0</x:v>
      </x:c>
      <x:c r="V87" s="15" t="str">
        <x:f>IF(B87="","",IF(B87="NO","NO APLICA",IF(S87="CANCELADO","CANCELADO",IF(S87="RECHAZADO","RECHAZADO",IF(U87&gt;0,"INCOMPLETO",IF(S87="ACEPTADO","ACEPTADO",IF(T87&gt;0,"ATRASADO","EN PLAZO")))))))</x:f>
      </x:c>
      <x:c r="W87" s="15"/>
    </x:row>
    <x:row r="88">
      <x:c r="A88" s="15"/>
      <x:c r="B88" s="15"/>
      <x:c r="C88" s="15"/>
      <x:c r="D88" s="15"/>
      <x:c r="E88" s="15"/>
      <x:c r="F88" s="15"/>
      <x:c r="G88" s="15"/>
      <x:c r="H88" s="15"/>
      <x:c r="I88" s="16"/>
      <x:c r="J88" s="16"/>
      <x:c r="K88" s="16"/>
      <x:c r="L88" s="15"/>
      <x:c r="M88" s="17"/>
      <x:c r="N88" s="17"/>
      <x:c r="O88" s="17"/>
      <x:c r="P88" s="15"/>
      <x:c r="Q88" s="15"/>
      <x:c r="R88" s="15"/>
      <x:c r="S88" s="15"/>
      <x:c r="T88" s="18" t="str">
        <x:f>IF(B88="","",IF(O88&lt;&gt;"",O88-N88,TODAY()-N88))</x:f>
      </x:c>
      <x:c r="U88" s="15" t="n">
        <x:f>IF(B88="",0,IF(B88="NO",0,IF(A88="",1,0)+COUNTBLANK(C88:K88)+COUNTBLANK(M88:N88)+COUNTBLANK(P88:S88)+IF(I88="COMPLETAR",1,0)+IF(J88="COMPLETAR",1,0)+IF(K88="COMPLETAR",1,0)+IF(AND(S88="ACEPTADO",O88=""),1,0)+IF(M88&gt;N88,1,0)+IF(COUNTIF($A$6:$A$100,A88)&gt;1,1,0)+IF(AND(L88&lt;&gt;"",COUNTIF($A$6:$A$100,L88)=0),1,0)+IF(AND(L88&lt;&gt;"",L88=A88),1,0)))</x:f>
        <x:v>0</x:v>
      </x:c>
      <x:c r="V88" s="15" t="str">
        <x:f>IF(B88="","",IF(B88="NO","NO APLICA",IF(S88="CANCELADO","CANCELADO",IF(S88="RECHAZADO","RECHAZADO",IF(U88&gt;0,"INCOMPLETO",IF(S88="ACEPTADO","ACEPTADO",IF(T88&gt;0,"ATRASADO","EN PLAZO")))))))</x:f>
      </x:c>
      <x:c r="W88" s="15"/>
    </x:row>
    <x:row r="89">
      <x:c r="A89" s="15"/>
      <x:c r="B89" s="15"/>
      <x:c r="C89" s="15"/>
      <x:c r="D89" s="15"/>
      <x:c r="E89" s="15"/>
      <x:c r="F89" s="15"/>
      <x:c r="G89" s="15"/>
      <x:c r="H89" s="15"/>
      <x:c r="I89" s="16"/>
      <x:c r="J89" s="16"/>
      <x:c r="K89" s="16"/>
      <x:c r="L89" s="15"/>
      <x:c r="M89" s="17"/>
      <x:c r="N89" s="17"/>
      <x:c r="O89" s="17"/>
      <x:c r="P89" s="15"/>
      <x:c r="Q89" s="15"/>
      <x:c r="R89" s="15"/>
      <x:c r="S89" s="15"/>
      <x:c r="T89" s="18" t="str">
        <x:f>IF(B89="","",IF(O89&lt;&gt;"",O89-N89,TODAY()-N89))</x:f>
      </x:c>
      <x:c r="U89" s="15" t="n">
        <x:f>IF(B89="",0,IF(B89="NO",0,IF(A89="",1,0)+COUNTBLANK(C89:K89)+COUNTBLANK(M89:N89)+COUNTBLANK(P89:S89)+IF(I89="COMPLETAR",1,0)+IF(J89="COMPLETAR",1,0)+IF(K89="COMPLETAR",1,0)+IF(AND(S89="ACEPTADO",O89=""),1,0)+IF(M89&gt;N89,1,0)+IF(COUNTIF($A$6:$A$100,A89)&gt;1,1,0)+IF(AND(L89&lt;&gt;"",COUNTIF($A$6:$A$100,L89)=0),1,0)+IF(AND(L89&lt;&gt;"",L89=A89),1,0)))</x:f>
        <x:v>0</x:v>
      </x:c>
      <x:c r="V89" s="15" t="str">
        <x:f>IF(B89="","",IF(B89="NO","NO APLICA",IF(S89="CANCELADO","CANCELADO",IF(S89="RECHAZADO","RECHAZADO",IF(U89&gt;0,"INCOMPLETO",IF(S89="ACEPTADO","ACEPTADO",IF(T89&gt;0,"ATRASADO","EN PLAZO")))))))</x:f>
      </x:c>
      <x:c r="W89" s="15"/>
    </x:row>
    <x:row r="90">
      <x:c r="A90" s="15"/>
      <x:c r="B90" s="15"/>
      <x:c r="C90" s="15"/>
      <x:c r="D90" s="15"/>
      <x:c r="E90" s="15"/>
      <x:c r="F90" s="15"/>
      <x:c r="G90" s="15"/>
      <x:c r="H90" s="15"/>
      <x:c r="I90" s="16"/>
      <x:c r="J90" s="16"/>
      <x:c r="K90" s="16"/>
      <x:c r="L90" s="15"/>
      <x:c r="M90" s="17"/>
      <x:c r="N90" s="17"/>
      <x:c r="O90" s="17"/>
      <x:c r="P90" s="15"/>
      <x:c r="Q90" s="15"/>
      <x:c r="R90" s="15"/>
      <x:c r="S90" s="15"/>
      <x:c r="T90" s="18" t="str">
        <x:f>IF(B90="","",IF(O90&lt;&gt;"",O90-N90,TODAY()-N90))</x:f>
      </x:c>
      <x:c r="U90" s="15" t="n">
        <x:f>IF(B90="",0,IF(B90="NO",0,IF(A90="",1,0)+COUNTBLANK(C90:K90)+COUNTBLANK(M90:N90)+COUNTBLANK(P90:S90)+IF(I90="COMPLETAR",1,0)+IF(J90="COMPLETAR",1,0)+IF(K90="COMPLETAR",1,0)+IF(AND(S90="ACEPTADO",O90=""),1,0)+IF(M90&gt;N90,1,0)+IF(COUNTIF($A$6:$A$100,A90)&gt;1,1,0)+IF(AND(L90&lt;&gt;"",COUNTIF($A$6:$A$100,L90)=0),1,0)+IF(AND(L90&lt;&gt;"",L90=A90),1,0)))</x:f>
        <x:v>0</x:v>
      </x:c>
      <x:c r="V90" s="15" t="str">
        <x:f>IF(B90="","",IF(B90="NO","NO APLICA",IF(S90="CANCELADO","CANCELADO",IF(S90="RECHAZADO","RECHAZADO",IF(U90&gt;0,"INCOMPLETO",IF(S90="ACEPTADO","ACEPTADO",IF(T90&gt;0,"ATRASADO","EN PLAZO")))))))</x:f>
      </x:c>
      <x:c r="W90" s="15"/>
    </x:row>
    <x:row r="91">
      <x:c r="A91" s="15"/>
      <x:c r="B91" s="15"/>
      <x:c r="C91" s="15"/>
      <x:c r="D91" s="15"/>
      <x:c r="E91" s="15"/>
      <x:c r="F91" s="15"/>
      <x:c r="G91" s="15"/>
      <x:c r="H91" s="15"/>
      <x:c r="I91" s="16"/>
      <x:c r="J91" s="16"/>
      <x:c r="K91" s="16"/>
      <x:c r="L91" s="15"/>
      <x:c r="M91" s="17"/>
      <x:c r="N91" s="17"/>
      <x:c r="O91" s="17"/>
      <x:c r="P91" s="15"/>
      <x:c r="Q91" s="15"/>
      <x:c r="R91" s="15"/>
      <x:c r="S91" s="15"/>
      <x:c r="T91" s="18" t="str">
        <x:f>IF(B91="","",IF(O91&lt;&gt;"",O91-N91,TODAY()-N91))</x:f>
      </x:c>
      <x:c r="U91" s="15" t="n">
        <x:f>IF(B91="",0,IF(B91="NO",0,IF(A91="",1,0)+COUNTBLANK(C91:K91)+COUNTBLANK(M91:N91)+COUNTBLANK(P91:S91)+IF(I91="COMPLETAR",1,0)+IF(J91="COMPLETAR",1,0)+IF(K91="COMPLETAR",1,0)+IF(AND(S91="ACEPTADO",O91=""),1,0)+IF(M91&gt;N91,1,0)+IF(COUNTIF($A$6:$A$100,A91)&gt;1,1,0)+IF(AND(L91&lt;&gt;"",COUNTIF($A$6:$A$100,L91)=0),1,0)+IF(AND(L91&lt;&gt;"",L91=A91),1,0)))</x:f>
        <x:v>0</x:v>
      </x:c>
      <x:c r="V91" s="15" t="str">
        <x:f>IF(B91="","",IF(B91="NO","NO APLICA",IF(S91="CANCELADO","CANCELADO",IF(S91="RECHAZADO","RECHAZADO",IF(U91&gt;0,"INCOMPLETO",IF(S91="ACEPTADO","ACEPTADO",IF(T91&gt;0,"ATRASADO","EN PLAZO")))))))</x:f>
      </x:c>
      <x:c r="W91" s="15"/>
    </x:row>
    <x:row r="92">
      <x:c r="A92" s="15"/>
      <x:c r="B92" s="15"/>
      <x:c r="C92" s="15"/>
      <x:c r="D92" s="15"/>
      <x:c r="E92" s="15"/>
      <x:c r="F92" s="15"/>
      <x:c r="G92" s="15"/>
      <x:c r="H92" s="15"/>
      <x:c r="I92" s="16"/>
      <x:c r="J92" s="16"/>
      <x:c r="K92" s="16"/>
      <x:c r="L92" s="15"/>
      <x:c r="M92" s="17"/>
      <x:c r="N92" s="17"/>
      <x:c r="O92" s="17"/>
      <x:c r="P92" s="15"/>
      <x:c r="Q92" s="15"/>
      <x:c r="R92" s="15"/>
      <x:c r="S92" s="15"/>
      <x:c r="T92" s="18" t="str">
        <x:f>IF(B92="","",IF(O92&lt;&gt;"",O92-N92,TODAY()-N92))</x:f>
      </x:c>
      <x:c r="U92" s="15" t="n">
        <x:f>IF(B92="",0,IF(B92="NO",0,IF(A92="",1,0)+COUNTBLANK(C92:K92)+COUNTBLANK(M92:N92)+COUNTBLANK(P92:S92)+IF(I92="COMPLETAR",1,0)+IF(J92="COMPLETAR",1,0)+IF(K92="COMPLETAR",1,0)+IF(AND(S92="ACEPTADO",O92=""),1,0)+IF(M92&gt;N92,1,0)+IF(COUNTIF($A$6:$A$100,A92)&gt;1,1,0)+IF(AND(L92&lt;&gt;"",COUNTIF($A$6:$A$100,L92)=0),1,0)+IF(AND(L92&lt;&gt;"",L92=A92),1,0)))</x:f>
        <x:v>0</x:v>
      </x:c>
      <x:c r="V92" s="15" t="str">
        <x:f>IF(B92="","",IF(B92="NO","NO APLICA",IF(S92="CANCELADO","CANCELADO",IF(S92="RECHAZADO","RECHAZADO",IF(U92&gt;0,"INCOMPLETO",IF(S92="ACEPTADO","ACEPTADO",IF(T92&gt;0,"ATRASADO","EN PLAZO")))))))</x:f>
      </x:c>
      <x:c r="W92" s="15"/>
    </x:row>
    <x:row r="93">
      <x:c r="A93" s="15"/>
      <x:c r="B93" s="15"/>
      <x:c r="C93" s="15"/>
      <x:c r="D93" s="15"/>
      <x:c r="E93" s="15"/>
      <x:c r="F93" s="15"/>
      <x:c r="G93" s="15"/>
      <x:c r="H93" s="15"/>
      <x:c r="I93" s="16"/>
      <x:c r="J93" s="16"/>
      <x:c r="K93" s="16"/>
      <x:c r="L93" s="15"/>
      <x:c r="M93" s="17"/>
      <x:c r="N93" s="17"/>
      <x:c r="O93" s="17"/>
      <x:c r="P93" s="15"/>
      <x:c r="Q93" s="15"/>
      <x:c r="R93" s="15"/>
      <x:c r="S93" s="15"/>
      <x:c r="T93" s="18" t="str">
        <x:f>IF(B93="","",IF(O93&lt;&gt;"",O93-N93,TODAY()-N93))</x:f>
      </x:c>
      <x:c r="U93" s="15" t="n">
        <x:f>IF(B93="",0,IF(B93="NO",0,IF(A93="",1,0)+COUNTBLANK(C93:K93)+COUNTBLANK(M93:N93)+COUNTBLANK(P93:S93)+IF(I93="COMPLETAR",1,0)+IF(J93="COMPLETAR",1,0)+IF(K93="COMPLETAR",1,0)+IF(AND(S93="ACEPTADO",O93=""),1,0)+IF(M93&gt;N93,1,0)+IF(COUNTIF($A$6:$A$100,A93)&gt;1,1,0)+IF(AND(L93&lt;&gt;"",COUNTIF($A$6:$A$100,L93)=0),1,0)+IF(AND(L93&lt;&gt;"",L93=A93),1,0)))</x:f>
        <x:v>0</x:v>
      </x:c>
      <x:c r="V93" s="15" t="str">
        <x:f>IF(B93="","",IF(B93="NO","NO APLICA",IF(S93="CANCELADO","CANCELADO",IF(S93="RECHAZADO","RECHAZADO",IF(U93&gt;0,"INCOMPLETO",IF(S93="ACEPTADO","ACEPTADO",IF(T93&gt;0,"ATRASADO","EN PLAZO")))))))</x:f>
      </x:c>
      <x:c r="W93" s="15"/>
    </x:row>
    <x:row r="94">
      <x:c r="A94" s="15"/>
      <x:c r="B94" s="15"/>
      <x:c r="C94" s="15"/>
      <x:c r="D94" s="15"/>
      <x:c r="E94" s="15"/>
      <x:c r="F94" s="15"/>
      <x:c r="G94" s="15"/>
      <x:c r="H94" s="15"/>
      <x:c r="I94" s="16"/>
      <x:c r="J94" s="16"/>
      <x:c r="K94" s="16"/>
      <x:c r="L94" s="15"/>
      <x:c r="M94" s="17"/>
      <x:c r="N94" s="17"/>
      <x:c r="O94" s="17"/>
      <x:c r="P94" s="15"/>
      <x:c r="Q94" s="15"/>
      <x:c r="R94" s="15"/>
      <x:c r="S94" s="15"/>
      <x:c r="T94" s="18" t="str">
        <x:f>IF(B94="","",IF(O94&lt;&gt;"",O94-N94,TODAY()-N94))</x:f>
      </x:c>
      <x:c r="U94" s="15" t="n">
        <x:f>IF(B94="",0,IF(B94="NO",0,IF(A94="",1,0)+COUNTBLANK(C94:K94)+COUNTBLANK(M94:N94)+COUNTBLANK(P94:S94)+IF(I94="COMPLETAR",1,0)+IF(J94="COMPLETAR",1,0)+IF(K94="COMPLETAR",1,0)+IF(AND(S94="ACEPTADO",O94=""),1,0)+IF(M94&gt;N94,1,0)+IF(COUNTIF($A$6:$A$100,A94)&gt;1,1,0)+IF(AND(L94&lt;&gt;"",COUNTIF($A$6:$A$100,L94)=0),1,0)+IF(AND(L94&lt;&gt;"",L94=A94),1,0)))</x:f>
        <x:v>0</x:v>
      </x:c>
      <x:c r="V94" s="15" t="str">
        <x:f>IF(B94="","",IF(B94="NO","NO APLICA",IF(S94="CANCELADO","CANCELADO",IF(S94="RECHAZADO","RECHAZADO",IF(U94&gt;0,"INCOMPLETO",IF(S94="ACEPTADO","ACEPTADO",IF(T94&gt;0,"ATRASADO","EN PLAZO")))))))</x:f>
      </x:c>
      <x:c r="W94" s="15"/>
    </x:row>
    <x:row r="95">
      <x:c r="A95" s="15"/>
      <x:c r="B95" s="15"/>
      <x:c r="C95" s="15"/>
      <x:c r="D95" s="15"/>
      <x:c r="E95" s="15"/>
      <x:c r="F95" s="15"/>
      <x:c r="G95" s="15"/>
      <x:c r="H95" s="15"/>
      <x:c r="I95" s="16"/>
      <x:c r="J95" s="16"/>
      <x:c r="K95" s="16"/>
      <x:c r="L95" s="15"/>
      <x:c r="M95" s="17"/>
      <x:c r="N95" s="17"/>
      <x:c r="O95" s="17"/>
      <x:c r="P95" s="15"/>
      <x:c r="Q95" s="15"/>
      <x:c r="R95" s="15"/>
      <x:c r="S95" s="15"/>
      <x:c r="T95" s="18" t="str">
        <x:f>IF(B95="","",IF(O95&lt;&gt;"",O95-N95,TODAY()-N95))</x:f>
      </x:c>
      <x:c r="U95" s="15" t="n">
        <x:f>IF(B95="",0,IF(B95="NO",0,IF(A95="",1,0)+COUNTBLANK(C95:K95)+COUNTBLANK(M95:N95)+COUNTBLANK(P95:S95)+IF(I95="COMPLETAR",1,0)+IF(J95="COMPLETAR",1,0)+IF(K95="COMPLETAR",1,0)+IF(AND(S95="ACEPTADO",O95=""),1,0)+IF(M95&gt;N95,1,0)+IF(COUNTIF($A$6:$A$100,A95)&gt;1,1,0)+IF(AND(L95&lt;&gt;"",COUNTIF($A$6:$A$100,L95)=0),1,0)+IF(AND(L95&lt;&gt;"",L95=A95),1,0)))</x:f>
        <x:v>0</x:v>
      </x:c>
      <x:c r="V95" s="15" t="str">
        <x:f>IF(B95="","",IF(B95="NO","NO APLICA",IF(S95="CANCELADO","CANCELADO",IF(S95="RECHAZADO","RECHAZADO",IF(U95&gt;0,"INCOMPLETO",IF(S95="ACEPTADO","ACEPTADO",IF(T95&gt;0,"ATRASADO","EN PLAZO")))))))</x:f>
      </x:c>
      <x:c r="W95" s="15"/>
    </x:row>
    <x:row r="96">
      <x:c r="A96" s="15"/>
      <x:c r="B96" s="15"/>
      <x:c r="C96" s="15"/>
      <x:c r="D96" s="15"/>
      <x:c r="E96" s="15"/>
      <x:c r="F96" s="15"/>
      <x:c r="G96" s="15"/>
      <x:c r="H96" s="15"/>
      <x:c r="I96" s="16"/>
      <x:c r="J96" s="16"/>
      <x:c r="K96" s="16"/>
      <x:c r="L96" s="15"/>
      <x:c r="M96" s="17"/>
      <x:c r="N96" s="17"/>
      <x:c r="O96" s="17"/>
      <x:c r="P96" s="15"/>
      <x:c r="Q96" s="15"/>
      <x:c r="R96" s="15"/>
      <x:c r="S96" s="15"/>
      <x:c r="T96" s="18" t="str">
        <x:f>IF(B96="","",IF(O96&lt;&gt;"",O96-N96,TODAY()-N96))</x:f>
      </x:c>
      <x:c r="U96" s="15" t="n">
        <x:f>IF(B96="",0,IF(B96="NO",0,IF(A96="",1,0)+COUNTBLANK(C96:K96)+COUNTBLANK(M96:N96)+COUNTBLANK(P96:S96)+IF(I96="COMPLETAR",1,0)+IF(J96="COMPLETAR",1,0)+IF(K96="COMPLETAR",1,0)+IF(AND(S96="ACEPTADO",O96=""),1,0)+IF(M96&gt;N96,1,0)+IF(COUNTIF($A$6:$A$100,A96)&gt;1,1,0)+IF(AND(L96&lt;&gt;"",COUNTIF($A$6:$A$100,L96)=0),1,0)+IF(AND(L96&lt;&gt;"",L96=A96),1,0)))</x:f>
        <x:v>0</x:v>
      </x:c>
      <x:c r="V96" s="15" t="str">
        <x:f>IF(B96="","",IF(B96="NO","NO APLICA",IF(S96="CANCELADO","CANCELADO",IF(S96="RECHAZADO","RECHAZADO",IF(U96&gt;0,"INCOMPLETO",IF(S96="ACEPTADO","ACEPTADO",IF(T96&gt;0,"ATRASADO","EN PLAZO")))))))</x:f>
      </x:c>
      <x:c r="W96" s="15"/>
    </x:row>
    <x:row r="97">
      <x:c r="A97" s="15"/>
      <x:c r="B97" s="15"/>
      <x:c r="C97" s="15"/>
      <x:c r="D97" s="15"/>
      <x:c r="E97" s="15"/>
      <x:c r="F97" s="15"/>
      <x:c r="G97" s="15"/>
      <x:c r="H97" s="15"/>
      <x:c r="I97" s="16"/>
      <x:c r="J97" s="16"/>
      <x:c r="K97" s="16"/>
      <x:c r="L97" s="15"/>
      <x:c r="M97" s="17"/>
      <x:c r="N97" s="17"/>
      <x:c r="O97" s="17"/>
      <x:c r="P97" s="15"/>
      <x:c r="Q97" s="15"/>
      <x:c r="R97" s="15"/>
      <x:c r="S97" s="15"/>
      <x:c r="T97" s="18" t="str">
        <x:f>IF(B97="","",IF(O97&lt;&gt;"",O97-N97,TODAY()-N97))</x:f>
      </x:c>
      <x:c r="U97" s="15" t="n">
        <x:f>IF(B97="",0,IF(B97="NO",0,IF(A97="",1,0)+COUNTBLANK(C97:K97)+COUNTBLANK(M97:N97)+COUNTBLANK(P97:S97)+IF(I97="COMPLETAR",1,0)+IF(J97="COMPLETAR",1,0)+IF(K97="COMPLETAR",1,0)+IF(AND(S97="ACEPTADO",O97=""),1,0)+IF(M97&gt;N97,1,0)+IF(COUNTIF($A$6:$A$100,A97)&gt;1,1,0)+IF(AND(L97&lt;&gt;"",COUNTIF($A$6:$A$100,L97)=0),1,0)+IF(AND(L97&lt;&gt;"",L97=A97),1,0)))</x:f>
        <x:v>0</x:v>
      </x:c>
      <x:c r="V97" s="15" t="str">
        <x:f>IF(B97="","",IF(B97="NO","NO APLICA",IF(S97="CANCELADO","CANCELADO",IF(S97="RECHAZADO","RECHAZADO",IF(U97&gt;0,"INCOMPLETO",IF(S97="ACEPTADO","ACEPTADO",IF(T97&gt;0,"ATRASADO","EN PLAZO")))))))</x:f>
      </x:c>
      <x:c r="W97" s="15"/>
    </x:row>
    <x:row r="98">
      <x:c r="A98" s="15"/>
      <x:c r="B98" s="15"/>
      <x:c r="C98" s="15"/>
      <x:c r="D98" s="15"/>
      <x:c r="E98" s="15"/>
      <x:c r="F98" s="15"/>
      <x:c r="G98" s="15"/>
      <x:c r="H98" s="15"/>
      <x:c r="I98" s="16"/>
      <x:c r="J98" s="16"/>
      <x:c r="K98" s="16"/>
      <x:c r="L98" s="15"/>
      <x:c r="M98" s="17"/>
      <x:c r="N98" s="17"/>
      <x:c r="O98" s="17"/>
      <x:c r="P98" s="15"/>
      <x:c r="Q98" s="15"/>
      <x:c r="R98" s="15"/>
      <x:c r="S98" s="15"/>
      <x:c r="T98" s="18" t="str">
        <x:f>IF(B98="","",IF(O98&lt;&gt;"",O98-N98,TODAY()-N98))</x:f>
      </x:c>
      <x:c r="U98" s="15" t="n">
        <x:f>IF(B98="",0,IF(B98="NO",0,IF(A98="",1,0)+COUNTBLANK(C98:K98)+COUNTBLANK(M98:N98)+COUNTBLANK(P98:S98)+IF(I98="COMPLETAR",1,0)+IF(J98="COMPLETAR",1,0)+IF(K98="COMPLETAR",1,0)+IF(AND(S98="ACEPTADO",O98=""),1,0)+IF(M98&gt;N98,1,0)+IF(COUNTIF($A$6:$A$100,A98)&gt;1,1,0)+IF(AND(L98&lt;&gt;"",COUNTIF($A$6:$A$100,L98)=0),1,0)+IF(AND(L98&lt;&gt;"",L98=A98),1,0)))</x:f>
        <x:v>0</x:v>
      </x:c>
      <x:c r="V98" s="15" t="str">
        <x:f>IF(B98="","",IF(B98="NO","NO APLICA",IF(S98="CANCELADO","CANCELADO",IF(S98="RECHAZADO","RECHAZADO",IF(U98&gt;0,"INCOMPLETO",IF(S98="ACEPTADO","ACEPTADO",IF(T98&gt;0,"ATRASADO","EN PLAZO")))))))</x:f>
      </x:c>
      <x:c r="W98" s="15"/>
    </x:row>
    <x:row r="99">
      <x:c r="A99" s="15"/>
      <x:c r="B99" s="15"/>
      <x:c r="C99" s="15"/>
      <x:c r="D99" s="15"/>
      <x:c r="E99" s="15"/>
      <x:c r="F99" s="15"/>
      <x:c r="G99" s="15"/>
      <x:c r="H99" s="15"/>
      <x:c r="I99" s="16"/>
      <x:c r="J99" s="16"/>
      <x:c r="K99" s="16"/>
      <x:c r="L99" s="15"/>
      <x:c r="M99" s="17"/>
      <x:c r="N99" s="17"/>
      <x:c r="O99" s="17"/>
      <x:c r="P99" s="15"/>
      <x:c r="Q99" s="15"/>
      <x:c r="R99" s="15"/>
      <x:c r="S99" s="15"/>
      <x:c r="T99" s="18" t="str">
        <x:f>IF(B99="","",IF(O99&lt;&gt;"",O99-N99,TODAY()-N99))</x:f>
      </x:c>
      <x:c r="U99" s="15" t="n">
        <x:f>IF(B99="",0,IF(B99="NO",0,IF(A99="",1,0)+COUNTBLANK(C99:K99)+COUNTBLANK(M99:N99)+COUNTBLANK(P99:S99)+IF(I99="COMPLETAR",1,0)+IF(J99="COMPLETAR",1,0)+IF(K99="COMPLETAR",1,0)+IF(AND(S99="ACEPTADO",O99=""),1,0)+IF(M99&gt;N99,1,0)+IF(COUNTIF($A$6:$A$100,A99)&gt;1,1,0)+IF(AND(L99&lt;&gt;"",COUNTIF($A$6:$A$100,L99)=0),1,0)+IF(AND(L99&lt;&gt;"",L99=A99),1,0)))</x:f>
        <x:v>0</x:v>
      </x:c>
      <x:c r="V99" s="15" t="str">
        <x:f>IF(B99="","",IF(B99="NO","NO APLICA",IF(S99="CANCELADO","CANCELADO",IF(S99="RECHAZADO","RECHAZADO",IF(U99&gt;0,"INCOMPLETO",IF(S99="ACEPTADO","ACEPTADO",IF(T99&gt;0,"ATRASADO","EN PLAZO")))))))</x:f>
      </x:c>
      <x:c r="W99" s="15"/>
    </x:row>
    <x:row r="100">
      <x:c r="A100" s="15"/>
      <x:c r="B100" s="15"/>
      <x:c r="C100" s="15"/>
      <x:c r="D100" s="15"/>
      <x:c r="E100" s="15"/>
      <x:c r="F100" s="15"/>
      <x:c r="G100" s="15"/>
      <x:c r="H100" s="15"/>
      <x:c r="I100" s="16"/>
      <x:c r="J100" s="16"/>
      <x:c r="K100" s="16"/>
      <x:c r="L100" s="15"/>
      <x:c r="M100" s="17"/>
      <x:c r="N100" s="17"/>
      <x:c r="O100" s="17"/>
      <x:c r="P100" s="15"/>
      <x:c r="Q100" s="15"/>
      <x:c r="R100" s="15"/>
      <x:c r="S100" s="15"/>
      <x:c r="T100" s="18" t="str">
        <x:f>IF(B100="","",IF(O100&lt;&gt;"",O100-N100,TODAY()-N100))</x:f>
      </x:c>
      <x:c r="U100" s="15" t="n">
        <x:f>IF(B100="",0,IF(B100="NO",0,IF(A100="",1,0)+COUNTBLANK(C100:K100)+COUNTBLANK(M100:N100)+COUNTBLANK(P100:S100)+IF(I100="COMPLETAR",1,0)+IF(J100="COMPLETAR",1,0)+IF(K100="COMPLETAR",1,0)+IF(AND(S100="ACEPTADO",O100=""),1,0)+IF(M100&gt;N100,1,0)+IF(COUNTIF($A$6:$A$100,A100)&gt;1,1,0)+IF(AND(L100&lt;&gt;"",COUNTIF($A$6:$A$100,L100)=0),1,0)+IF(AND(L100&lt;&gt;"",L100=A100),1,0)))</x:f>
        <x:v>0</x:v>
      </x:c>
      <x:c r="V100" s="15" t="str">
        <x:f>IF(B100="","",IF(B100="NO","NO APLICA",IF(S100="CANCELADO","CANCELADO",IF(S100="RECHAZADO","RECHAZADO",IF(U100&gt;0,"INCOMPLETO",IF(S100="ACEPTADO","ACEPTADO",IF(T100&gt;0,"ATRASADO","EN PLAZO")))))))</x:f>
      </x:c>
      <x:c r="W100" s="15"/>
    </x:row>
  </x:sheetData>
  <x:mergeCells>
    <x:mergeCell ref="A1:W2"/>
    <x:mergeCell ref="A3:W3"/>
  </x:mergeCells>
  <x:conditionalFormatting sqref="V6:V100">
    <x:cfRule type="containsText" dxfId="0" priority="1" operator="containsText" text="INCOMPLETO"/>
    <x:cfRule type="containsText" dxfId="1" priority="2" operator="containsText" text="ATRASADO"/>
    <x:cfRule type="containsText" dxfId="2" priority="3" operator="containsText" text="RECHAZADO"/>
    <x:cfRule type="containsText" dxfId="3" priority="4" operator="containsText" text="ACEPTADO"/>
    <x:cfRule type="containsText" dxfId="4" priority="5" operator="containsText" text="EN PLAZO"/>
    <x:cfRule type="containsText" dxfId="5" priority="6" operator="containsText" text="CANCELADO"/>
    <x:cfRule type="containsText" dxfId="6" priority="7" operator="containsText" text="NO APLICA"/>
  </x:conditionalFormatting>
  <x:dataValidations count="4">
    <x:dataValidation type="list" sqref="B6:B100">
      <x:formula1>"SI,NO"</x:formula1>
    </x:dataValidation>
    <x:dataValidation type="list" sqref="F6:F100">
      <x:formula1>"Modelo,Documento,Datos,Reporte,Paquete"</x:formula1>
    </x:dataValidation>
    <x:dataValidation type="list" sqref="P6:P100">
      <x:formula1>"WIP,SHARED,PUBLISHED,COMMISSIONING,HANDOVER"</x:formula1>
    </x:dataValidation>
    <x:dataValidation type="list" sqref="S6:S100">
      <x:formula1>"PLANIFICADO,EN PROGRESO,LISTO PARA REVISIÓN,ACEPTADO,RECHAZADO,EN ESPERA,CANCELADO"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22" hidden="0" customWidth="1"/>
    <x:col min="4" max="4" width="45" hidden="0" customWidth="1"/>
    <x:col min="5" max="5" width="14" hidden="0" customWidth="1"/>
    <x:col min="6" max="6" width="24" hidden="0" customWidth="1"/>
    <x:col min="7" max="7" width="16" hidden="0" customWidth="1"/>
    <x:col min="8" max="8" width="16" hidden="0" customWidth="1"/>
    <x:col min="9" max="9" width="16" hidden="0" customWidth="1"/>
    <x:col min="10" max="10" width="22" hidden="0" customWidth="1"/>
    <x:col min="11" max="11" width="22" hidden="0" customWidth="1"/>
    <x:col min="12" max="12" width="13" hidden="0" customWidth="1"/>
    <x:col min="13" max="13" width="18" hidden="0" customWidth="1"/>
    <x:col min="14" max="14" width="38" hidden="0" customWidth="1"/>
  </x:cols>
  <x:sheetData>
    <x:row r="1">
      <x:c r="A1" s="3" t="str">
        <x:v>SORA · MASTER INFORMATION DELIVERY PLAN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>
      <x:c r="A3" s="5" t="str">
        <x:v>Vista consolidada del plan maestro. Debe compilar y coordinar los TIDP de los equipos de tarea, no reemplazarlos.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5">
      <x:c r="A5" s="9" t="str">
        <x:v>ID</x:v>
      </x:c>
      <x:c r="B5" s="9" t="str">
        <x:v>EQUIPO</x:v>
      </x:c>
      <x:c r="C5" s="9" t="str">
        <x:v>DISCIPLINA</x:v>
      </x:c>
      <x:c r="D5" s="9" t="str">
        <x:v>ENTREGABLE</x:v>
      </x:c>
      <x:c r="E5" s="9" t="str">
        <x:v>REQ. ID</x:v>
      </x:c>
      <x:c r="F5" s="9" t="str">
        <x:v>PRODUCTOR</x:v>
      </x:c>
      <x:c r="G5" s="9" t="str">
        <x:v>DEPENDENCIA</x:v>
      </x:c>
      <x:c r="H5" s="9" t="str">
        <x:v>ENTREGA PLAN</x:v>
      </x:c>
      <x:c r="I5" s="9" t="str">
        <x:v>ENTREGA REAL</x:v>
      </x:c>
      <x:c r="J5" s="9" t="str">
        <x:v>PUNTO DE CONTROL</x:v>
      </x:c>
      <x:c r="K5" s="9" t="str">
        <x:v>ESTADO</x:v>
      </x:c>
      <x:c r="L5" s="9" t="str">
        <x:v>VAR. DÍAS</x:v>
      </x:c>
      <x:c r="M5" s="9" t="str">
        <x:v>CONTROL</x:v>
      </x:c>
      <x:c r="N5" s="9" t="str">
        <x:v>OBSERVACIÓN</x:v>
      </x:c>
    </x:row>
    <x:row r="6">
      <x:c r="A6" s="15" t="str">
        <x:f>IF(LEN('TIDP'!A6)=0,"",'TIDP'!A6)</x:f>
        <x:v>DLV-001</x:v>
      </x:c>
      <x:c r="B6" s="15" t="str">
        <x:f>IF(LEN('TIDP'!C6)=0,"",'TIDP'!C6)</x:f>
        <x:v>Gestión de información</x:v>
      </x:c>
      <x:c r="C6" s="15" t="str">
        <x:f>IF(LEN('TIDP'!D6)=0,"",'TIDP'!D6)</x:f>
        <x:v>Información</x:v>
      </x:c>
      <x:c r="D6" s="15" t="str">
        <x:f>IF(LEN('TIDP'!E6)=0,"",'TIDP'!E6)</x:f>
        <x:v>Plan de ejecución BIM / información</x:v>
      </x:c>
      <x:c r="E6" s="15" t="str">
        <x:f>IF(LEN('TIDP'!G6)=0,"",'TIDP'!G6)</x:f>
        <x:v>REQ-001</x:v>
      </x:c>
      <x:c r="F6" s="15" t="str">
        <x:f>IF(LEN('TIDP'!I6)=0,"",'TIDP'!I6)</x:f>
        <x:v>COMPLETAR</x:v>
      </x:c>
      <x:c r="G6" s="15" t="str">
        <x:f>IF(LEN('TIDP'!L6)=0,"",'TIDP'!L6)</x:f>
      </x:c>
      <x:c r="H6" s="17" t="n">
        <x:f>IF(COUNT('TIDP'!N6)=0,"",'TIDP'!N6)</x:f>
        <x:v>46283</x:v>
      </x:c>
      <x:c r="I6" s="17" t="str">
        <x:f>IF(COUNT('TIDP'!O6)=0,"",'TIDP'!O6)</x:f>
      </x:c>
      <x:c r="J6" s="15" t="str">
        <x:f>IF(LEN('TIDP'!P6)=0,"",'TIDP'!P6)</x:f>
        <x:v>WIP</x:v>
      </x:c>
      <x:c r="K6" s="15" t="str">
        <x:f>IF(LEN('TIDP'!S6)=0,"",'TIDP'!S6)</x:f>
        <x:v>PLANIFICADO</x:v>
      </x:c>
      <x:c r="L6" s="18" t="n">
        <x:f>IF(COUNT('TIDP'!T6)=0,"",'TIDP'!T6)</x:f>
        <x:v>-17</x:v>
      </x:c>
      <x:c r="M6" s="15" t="str">
        <x:f>IF(LEN('TIDP'!V6)=0,"",'TIDP'!V6)</x:f>
        <x:v>INCOMPLETO</x:v>
      </x:c>
      <x:c r="N6" s="15" t="str">
        <x:f>IF(LEN('TIDP'!W6)=0,"",'TIDP'!W6)</x:f>
        <x:v>Ejemplo inicial: adaptar al contrato y al BEP</x:v>
      </x:c>
    </x:row>
    <x:row r="7">
      <x:c r="A7" s="15" t="str">
        <x:f>IF(LEN('TIDP'!A7)=0,"",'TIDP'!A7)</x:f>
        <x:v>DLV-002</x:v>
      </x:c>
      <x:c r="B7" s="15" t="str">
        <x:f>IF(LEN('TIDP'!C7)=0,"",'TIDP'!C7)</x:f>
        <x:v>Gestión de información</x:v>
      </x:c>
      <x:c r="C7" s="15" t="str">
        <x:f>IF(LEN('TIDP'!D7)=0,"",'TIDP'!D7)</x:f>
        <x:v>Información</x:v>
      </x:c>
      <x:c r="D7" s="15" t="str">
        <x:f>IF(LEN('TIDP'!E7)=0,"",'TIDP'!E7)</x:f>
        <x:v>Matriz de requisitos de información aprobada</x:v>
      </x:c>
      <x:c r="E7" s="15" t="str">
        <x:f>IF(LEN('TIDP'!G7)=0,"",'TIDP'!G7)</x:f>
        <x:v>REQ-001</x:v>
      </x:c>
      <x:c r="F7" s="15" t="str">
        <x:f>IF(LEN('TIDP'!I7)=0,"",'TIDP'!I7)</x:f>
        <x:v>COMPLETAR</x:v>
      </x:c>
      <x:c r="G7" s="15" t="str">
        <x:f>IF(LEN('TIDP'!L7)=0,"",'TIDP'!L7)</x:f>
        <x:v>DLV-001</x:v>
      </x:c>
      <x:c r="H7" s="17" t="n">
        <x:f>IF(COUNT('TIDP'!N7)=0,"",'TIDP'!N7)</x:f>
        <x:v>46290</x:v>
      </x:c>
      <x:c r="I7" s="17" t="str">
        <x:f>IF(COUNT('TIDP'!O7)=0,"",'TIDP'!O7)</x:f>
      </x:c>
      <x:c r="J7" s="15" t="str">
        <x:f>IF(LEN('TIDP'!P7)=0,"",'TIDP'!P7)</x:f>
        <x:v>SHARED</x:v>
      </x:c>
      <x:c r="K7" s="15" t="str">
        <x:f>IF(LEN('TIDP'!S7)=0,"",'TIDP'!S7)</x:f>
        <x:v>PLANIFICADO</x:v>
      </x:c>
      <x:c r="L7" s="18" t="n">
        <x:f>IF(COUNT('TIDP'!T7)=0,"",'TIDP'!T7)</x:f>
        <x:v>-24</x:v>
      </x:c>
      <x:c r="M7" s="15" t="str">
        <x:f>IF(LEN('TIDP'!V7)=0,"",'TIDP'!V7)</x:f>
        <x:v>INCOMPLETO</x:v>
      </x:c>
      <x:c r="N7" s="15" t="str">
        <x:f>IF(LEN('TIDP'!W7)=0,"",'TIDP'!W7)</x:f>
        <x:v>Ejemplo inicial: adaptar al contrato y al BEP</x:v>
      </x:c>
    </x:row>
    <x:row r="8">
      <x:c r="A8" s="15" t="str">
        <x:f>IF(LEN('TIDP'!A8)=0,"",'TIDP'!A8)</x:f>
        <x:v>DLV-003</x:v>
      </x:c>
      <x:c r="B8" s="15" t="str">
        <x:f>IF(LEN('TIDP'!C8)=0,"",'TIDP'!C8)</x:f>
        <x:v>Coordinación</x:v>
      </x:c>
      <x:c r="C8" s="15" t="str">
        <x:f>IF(LEN('TIDP'!D8)=0,"",'TIDP'!D8)</x:f>
        <x:v>Coordinación</x:v>
      </x:c>
      <x:c r="D8" s="15" t="str">
        <x:f>IF(LEN('TIDP'!E8)=0,"",'TIDP'!E8)</x:f>
        <x:v>Modelo federado de coordinación</x:v>
      </x:c>
      <x:c r="E8" s="15" t="str">
        <x:f>IF(LEN('TIDP'!G8)=0,"",'TIDP'!G8)</x:f>
        <x:v>REQ-005</x:v>
      </x:c>
      <x:c r="F8" s="15" t="str">
        <x:f>IF(LEN('TIDP'!I8)=0,"",'TIDP'!I8)</x:f>
        <x:v>COMPLETAR</x:v>
      </x:c>
      <x:c r="G8" s="15" t="str">
        <x:f>IF(LEN('TIDP'!L8)=0,"",'TIDP'!L8)</x:f>
        <x:v>DLV-002</x:v>
      </x:c>
      <x:c r="H8" s="17" t="n">
        <x:f>IF(COUNT('TIDP'!N8)=0,"",'TIDP'!N8)</x:f>
        <x:v>46311</x:v>
      </x:c>
      <x:c r="I8" s="17" t="str">
        <x:f>IF(COUNT('TIDP'!O8)=0,"",'TIDP'!O8)</x:f>
      </x:c>
      <x:c r="J8" s="15" t="str">
        <x:f>IF(LEN('TIDP'!P8)=0,"",'TIDP'!P8)</x:f>
        <x:v>SHARED</x:v>
      </x:c>
      <x:c r="K8" s="15" t="str">
        <x:f>IF(LEN('TIDP'!S8)=0,"",'TIDP'!S8)</x:f>
        <x:v>PLANIFICADO</x:v>
      </x:c>
      <x:c r="L8" s="18" t="n">
        <x:f>IF(COUNT('TIDP'!T8)=0,"",'TIDP'!T8)</x:f>
        <x:v>-45</x:v>
      </x:c>
      <x:c r="M8" s="15" t="str">
        <x:f>IF(LEN('TIDP'!V8)=0,"",'TIDP'!V8)</x:f>
        <x:v>INCOMPLETO</x:v>
      </x:c>
      <x:c r="N8" s="15" t="str">
        <x:f>IF(LEN('TIDP'!W8)=0,"",'TIDP'!W8)</x:f>
        <x:v>Ejemplo inicial: adaptar al contrato y al BEP</x:v>
      </x:c>
    </x:row>
    <x:row r="9">
      <x:c r="A9" s="15" t="str">
        <x:f>IF(LEN('TIDP'!A9)=0,"",'TIDP'!A9)</x:f>
        <x:v>DLV-004</x:v>
      </x:c>
      <x:c r="B9" s="15" t="str">
        <x:f>IF(LEN('TIDP'!C9)=0,"",'TIDP'!C9)</x:f>
        <x:v>Eléctrica</x:v>
      </x:c>
      <x:c r="C9" s="15" t="str">
        <x:f>IF(LEN('TIDP'!D9)=0,"",'TIDP'!D9)</x:f>
        <x:v>Eléctrica</x:v>
      </x:c>
      <x:c r="D9" s="15" t="str">
        <x:f>IF(LEN('TIDP'!E9)=0,"",'TIDP'!E9)</x:f>
        <x:v>Bases y memoria de diseño eléctrico</x:v>
      </x:c>
      <x:c r="E9" s="15" t="str">
        <x:f>IF(LEN('TIDP'!G9)=0,"",'TIDP'!G9)</x:f>
        <x:v>REQ-002</x:v>
      </x:c>
      <x:c r="F9" s="15" t="str">
        <x:f>IF(LEN('TIDP'!I9)=0,"",'TIDP'!I9)</x:f>
        <x:v>COMPLETAR</x:v>
      </x:c>
      <x:c r="G9" s="15" t="str">
        <x:f>IF(LEN('TIDP'!L9)=0,"",'TIDP'!L9)</x:f>
        <x:v>DLV-003</x:v>
      </x:c>
      <x:c r="H9" s="17" t="n">
        <x:f>IF(COUNT('TIDP'!N9)=0,"",'TIDP'!N9)</x:f>
        <x:v>46304</x:v>
      </x:c>
      <x:c r="I9" s="17" t="str">
        <x:f>IF(COUNT('TIDP'!O9)=0,"",'TIDP'!O9)</x:f>
      </x:c>
      <x:c r="J9" s="15" t="str">
        <x:f>IF(LEN('TIDP'!P9)=0,"",'TIDP'!P9)</x:f>
        <x:v>PUBLISHED</x:v>
      </x:c>
      <x:c r="K9" s="15" t="str">
        <x:f>IF(LEN('TIDP'!S9)=0,"",'TIDP'!S9)</x:f>
        <x:v>PLANIFICADO</x:v>
      </x:c>
      <x:c r="L9" s="18" t="n">
        <x:f>IF(COUNT('TIDP'!T9)=0,"",'TIDP'!T9)</x:f>
        <x:v>-38</x:v>
      </x:c>
      <x:c r="M9" s="15" t="str">
        <x:f>IF(LEN('TIDP'!V9)=0,"",'TIDP'!V9)</x:f>
        <x:v>INCOMPLETO</x:v>
      </x:c>
      <x:c r="N9" s="15" t="str">
        <x:f>IF(LEN('TIDP'!W9)=0,"",'TIDP'!W9)</x:f>
        <x:v>Ejemplo inicial: adaptar al contrato y al BEP</x:v>
      </x:c>
    </x:row>
    <x:row r="10">
      <x:c r="A10" s="15" t="str">
        <x:f>IF(LEN('TIDP'!A10)=0,"",'TIDP'!A10)</x:f>
        <x:v>DLV-005</x:v>
      </x:c>
      <x:c r="B10" s="15" t="str">
        <x:f>IF(LEN('TIDP'!C10)=0,"",'TIDP'!C10)</x:f>
        <x:v>Eléctrica</x:v>
      </x:c>
      <x:c r="C10" s="15" t="str">
        <x:f>IF(LEN('TIDP'!D10)=0,"",'TIDP'!D10)</x:f>
        <x:v>Eléctrica</x:v>
      </x:c>
      <x:c r="D10" s="15" t="str">
        <x:f>IF(LEN('TIDP'!E10)=0,"",'TIDP'!E10)</x:f>
        <x:v>Modelo eléctrico coordinado</x:v>
      </x:c>
      <x:c r="E10" s="15" t="str">
        <x:f>IF(LEN('TIDP'!G10)=0,"",'TIDP'!G10)</x:f>
        <x:v>REQ-006</x:v>
      </x:c>
      <x:c r="F10" s="15" t="str">
        <x:f>IF(LEN('TIDP'!I10)=0,"",'TIDP'!I10)</x:f>
        <x:v>COMPLETAR</x:v>
      </x:c>
      <x:c r="G10" s="15" t="str">
        <x:f>IF(LEN('TIDP'!L10)=0,"",'TIDP'!L10)</x:f>
        <x:v>DLV-004</x:v>
      </x:c>
      <x:c r="H10" s="17" t="n">
        <x:f>IF(COUNT('TIDP'!N10)=0,"",'TIDP'!N10)</x:f>
        <x:v>46325</x:v>
      </x:c>
      <x:c r="I10" s="17" t="str">
        <x:f>IF(COUNT('TIDP'!O10)=0,"",'TIDP'!O10)</x:f>
      </x:c>
      <x:c r="J10" s="15" t="str">
        <x:f>IF(LEN('TIDP'!P10)=0,"",'TIDP'!P10)</x:f>
        <x:v>SHARED</x:v>
      </x:c>
      <x:c r="K10" s="15" t="str">
        <x:f>IF(LEN('TIDP'!S10)=0,"",'TIDP'!S10)</x:f>
        <x:v>PLANIFICADO</x:v>
      </x:c>
      <x:c r="L10" s="18" t="n">
        <x:f>IF(COUNT('TIDP'!T10)=0,"",'TIDP'!T10)</x:f>
        <x:v>-59</x:v>
      </x:c>
      <x:c r="M10" s="15" t="str">
        <x:f>IF(LEN('TIDP'!V10)=0,"",'TIDP'!V10)</x:f>
        <x:v>INCOMPLETO</x:v>
      </x:c>
      <x:c r="N10" s="15" t="str">
        <x:f>IF(LEN('TIDP'!W10)=0,"",'TIDP'!W10)</x:f>
        <x:v>Ejemplo inicial: adaptar al contrato y al BEP</x:v>
      </x:c>
    </x:row>
    <x:row r="11">
      <x:c r="A11" s="15" t="str">
        <x:f>IF(LEN('TIDP'!A11)=0,"",'TIDP'!A11)</x:f>
        <x:v>DLV-006</x:v>
      </x:c>
      <x:c r="B11" s="15" t="str">
        <x:f>IF(LEN('TIDP'!C11)=0,"",'TIDP'!C11)</x:f>
        <x:v>Eléctrica</x:v>
      </x:c>
      <x:c r="C11" s="15" t="str">
        <x:f>IF(LEN('TIDP'!D11)=0,"",'TIDP'!D11)</x:f>
        <x:v>Eléctrica</x:v>
      </x:c>
      <x:c r="D11" s="15" t="str">
        <x:f>IF(LEN('TIDP'!E11)=0,"",'TIDP'!E11)</x:f>
        <x:v>Unifilares y cuadros de carga</x:v>
      </x:c>
      <x:c r="E11" s="15" t="str">
        <x:f>IF(LEN('TIDP'!G11)=0,"",'TIDP'!G11)</x:f>
        <x:v>REQ-006</x:v>
      </x:c>
      <x:c r="F11" s="15" t="str">
        <x:f>IF(LEN('TIDP'!I11)=0,"",'TIDP'!I11)</x:f>
        <x:v>COMPLETAR</x:v>
      </x:c>
      <x:c r="G11" s="15" t="str">
        <x:f>IF(LEN('TIDP'!L11)=0,"",'TIDP'!L11)</x:f>
        <x:v>DLV-005</x:v>
      </x:c>
      <x:c r="H11" s="17" t="n">
        <x:f>IF(COUNT('TIDP'!N11)=0,"",'TIDP'!N11)</x:f>
        <x:v>46318</x:v>
      </x:c>
      <x:c r="I11" s="17" t="str">
        <x:f>IF(COUNT('TIDP'!O11)=0,"",'TIDP'!O11)</x:f>
      </x:c>
      <x:c r="J11" s="15" t="str">
        <x:f>IF(LEN('TIDP'!P11)=0,"",'TIDP'!P11)</x:f>
        <x:v>PUBLISHED</x:v>
      </x:c>
      <x:c r="K11" s="15" t="str">
        <x:f>IF(LEN('TIDP'!S11)=0,"",'TIDP'!S11)</x:f>
        <x:v>PLANIFICADO</x:v>
      </x:c>
      <x:c r="L11" s="18" t="n">
        <x:f>IF(COUNT('TIDP'!T11)=0,"",'TIDP'!T11)</x:f>
        <x:v>-52</x:v>
      </x:c>
      <x:c r="M11" s="15" t="str">
        <x:f>IF(LEN('TIDP'!V11)=0,"",'TIDP'!V11)</x:f>
        <x:v>INCOMPLETO</x:v>
      </x:c>
      <x:c r="N11" s="15" t="str">
        <x:f>IF(LEN('TIDP'!W11)=0,"",'TIDP'!W11)</x:f>
        <x:v>Ejemplo inicial: adaptar al contrato y al BEP</x:v>
      </x:c>
    </x:row>
    <x:row r="12">
      <x:c r="A12" s="15" t="str">
        <x:f>IF(LEN('TIDP'!A12)=0,"",'TIDP'!A12)</x:f>
        <x:v>DLV-007</x:v>
      </x:c>
      <x:c r="B12" s="15" t="str">
        <x:f>IF(LEN('TIDP'!C12)=0,"",'TIDP'!C12)</x:f>
        <x:v>BMS/BAS</x:v>
      </x:c>
      <x:c r="C12" s="15" t="str">
        <x:f>IF(LEN('TIDP'!D12)=0,"",'TIDP'!D12)</x:f>
        <x:v>BMS/BAS</x:v>
      </x:c>
      <x:c r="D12" s="15" t="str">
        <x:f>IF(LEN('TIDP'!E12)=0,"",'TIDP'!E12)</x:f>
        <x:v>Secuencia de operación</x:v>
      </x:c>
      <x:c r="E12" s="15" t="str">
        <x:f>IF(LEN('TIDP'!G12)=0,"",'TIDP'!G12)</x:f>
        <x:v>REQ-007</x:v>
      </x:c>
      <x:c r="F12" s="15" t="str">
        <x:f>IF(LEN('TIDP'!I12)=0,"",'TIDP'!I12)</x:f>
        <x:v>COMPLETAR</x:v>
      </x:c>
      <x:c r="G12" s="15" t="str">
        <x:f>IF(LEN('TIDP'!L12)=0,"",'TIDP'!L12)</x:f>
        <x:v>DLV-006</x:v>
      </x:c>
      <x:c r="H12" s="17" t="n">
        <x:f>IF(COUNT('TIDP'!N12)=0,"",'TIDP'!N12)</x:f>
        <x:v>46311</x:v>
      </x:c>
      <x:c r="I12" s="17" t="str">
        <x:f>IF(COUNT('TIDP'!O12)=0,"",'TIDP'!O12)</x:f>
      </x:c>
      <x:c r="J12" s="15" t="str">
        <x:f>IF(LEN('TIDP'!P12)=0,"",'TIDP'!P12)</x:f>
        <x:v>PUBLISHED</x:v>
      </x:c>
      <x:c r="K12" s="15" t="str">
        <x:f>IF(LEN('TIDP'!S12)=0,"",'TIDP'!S12)</x:f>
        <x:v>PLANIFICADO</x:v>
      </x:c>
      <x:c r="L12" s="18" t="n">
        <x:f>IF(COUNT('TIDP'!T12)=0,"",'TIDP'!T12)</x:f>
        <x:v>-45</x:v>
      </x:c>
      <x:c r="M12" s="15" t="str">
        <x:f>IF(LEN('TIDP'!V12)=0,"",'TIDP'!V12)</x:f>
        <x:v>INCOMPLETO</x:v>
      </x:c>
      <x:c r="N12" s="15" t="str">
        <x:f>IF(LEN('TIDP'!W12)=0,"",'TIDP'!W12)</x:f>
        <x:v>Ejemplo inicial: adaptar al contrato y al BEP</x:v>
      </x:c>
    </x:row>
    <x:row r="13">
      <x:c r="A13" s="15" t="str">
        <x:f>IF(LEN('TIDP'!A13)=0,"",'TIDP'!A13)</x:f>
        <x:v>DLV-008</x:v>
      </x:c>
      <x:c r="B13" s="15" t="str">
        <x:f>IF(LEN('TIDP'!C13)=0,"",'TIDP'!C13)</x:f>
        <x:v>BMS/BAS</x:v>
      </x:c>
      <x:c r="C13" s="15" t="str">
        <x:f>IF(LEN('TIDP'!D13)=0,"",'TIDP'!D13)</x:f>
        <x:v>BMS/BAS</x:v>
      </x:c>
      <x:c r="D13" s="15" t="str">
        <x:f>IF(LEN('TIDP'!E13)=0,"",'TIDP'!E13)</x:f>
        <x:v>Lista de puntos BMS</x:v>
      </x:c>
      <x:c r="E13" s="15" t="str">
        <x:f>IF(LEN('TIDP'!G13)=0,"",'TIDP'!G13)</x:f>
        <x:v>REQ-008</x:v>
      </x:c>
      <x:c r="F13" s="15" t="str">
        <x:f>IF(LEN('TIDP'!I13)=0,"",'TIDP'!I13)</x:f>
        <x:v>COMPLETAR</x:v>
      </x:c>
      <x:c r="G13" s="15" t="str">
        <x:f>IF(LEN('TIDP'!L13)=0,"",'TIDP'!L13)</x:f>
        <x:v>DLV-007</x:v>
      </x:c>
      <x:c r="H13" s="17" t="n">
        <x:f>IF(COUNT('TIDP'!N13)=0,"",'TIDP'!N13)</x:f>
        <x:v>46325</x:v>
      </x:c>
      <x:c r="I13" s="17" t="str">
        <x:f>IF(COUNT('TIDP'!O13)=0,"",'TIDP'!O13)</x:f>
      </x:c>
      <x:c r="J13" s="15" t="str">
        <x:f>IF(LEN('TIDP'!P13)=0,"",'TIDP'!P13)</x:f>
        <x:v>SHARED</x:v>
      </x:c>
      <x:c r="K13" s="15" t="str">
        <x:f>IF(LEN('TIDP'!S13)=0,"",'TIDP'!S13)</x:f>
        <x:v>PLANIFICADO</x:v>
      </x:c>
      <x:c r="L13" s="18" t="n">
        <x:f>IF(COUNT('TIDP'!T13)=0,"",'TIDP'!T13)</x:f>
        <x:v>-59</x:v>
      </x:c>
      <x:c r="M13" s="15" t="str">
        <x:f>IF(LEN('TIDP'!V13)=0,"",'TIDP'!V13)</x:f>
        <x:v>INCOMPLETO</x:v>
      </x:c>
      <x:c r="N13" s="15" t="str">
        <x:f>IF(LEN('TIDP'!W13)=0,"",'TIDP'!W13)</x:f>
        <x:v>Ejemplo inicial: adaptar al contrato y al BEP</x:v>
      </x:c>
    </x:row>
    <x:row r="14">
      <x:c r="A14" s="15" t="str">
        <x:f>IF(LEN('TIDP'!A14)=0,"",'TIDP'!A14)</x:f>
        <x:v>DLV-009</x:v>
      </x:c>
      <x:c r="B14" s="15" t="str">
        <x:f>IF(LEN('TIDP'!C14)=0,"",'TIDP'!C14)</x:f>
        <x:v>EPMS</x:v>
      </x:c>
      <x:c r="C14" s="15" t="str">
        <x:f>IF(LEN('TIDP'!D14)=0,"",'TIDP'!D14)</x:f>
        <x:v>EPMS</x:v>
      </x:c>
      <x:c r="D14" s="15" t="str">
        <x:f>IF(LEN('TIDP'!E14)=0,"",'TIDP'!E14)</x:f>
        <x:v>Matriz de medición EPMS</x:v>
      </x:c>
      <x:c r="E14" s="15" t="str">
        <x:f>IF(LEN('TIDP'!G14)=0,"",'TIDP'!G14)</x:f>
        <x:v>REQ-009</x:v>
      </x:c>
      <x:c r="F14" s="15" t="str">
        <x:f>IF(LEN('TIDP'!I14)=0,"",'TIDP'!I14)</x:f>
        <x:v>COMPLETAR</x:v>
      </x:c>
      <x:c r="G14" s="15" t="str">
        <x:f>IF(LEN('TIDP'!L14)=0,"",'TIDP'!L14)</x:f>
        <x:v>DLV-008</x:v>
      </x:c>
      <x:c r="H14" s="17" t="n">
        <x:f>IF(COUNT('TIDP'!N14)=0,"",'TIDP'!N14)</x:f>
        <x:v>46325</x:v>
      </x:c>
      <x:c r="I14" s="17" t="str">
        <x:f>IF(COUNT('TIDP'!O14)=0,"",'TIDP'!O14)</x:f>
      </x:c>
      <x:c r="J14" s="15" t="str">
        <x:f>IF(LEN('TIDP'!P14)=0,"",'TIDP'!P14)</x:f>
        <x:v>SHARED</x:v>
      </x:c>
      <x:c r="K14" s="15" t="str">
        <x:f>IF(LEN('TIDP'!S14)=0,"",'TIDP'!S14)</x:f>
        <x:v>PLANIFICADO</x:v>
      </x:c>
      <x:c r="L14" s="18" t="n">
        <x:f>IF(COUNT('TIDP'!T14)=0,"",'TIDP'!T14)</x:f>
        <x:v>-59</x:v>
      </x:c>
      <x:c r="M14" s="15" t="str">
        <x:f>IF(LEN('TIDP'!V14)=0,"",'TIDP'!V14)</x:f>
        <x:v>INCOMPLETO</x:v>
      </x:c>
      <x:c r="N14" s="15" t="str">
        <x:f>IF(LEN('TIDP'!W14)=0,"",'TIDP'!W14)</x:f>
        <x:v>Ejemplo inicial: adaptar al contrato y al BEP</x:v>
      </x:c>
    </x:row>
    <x:row r="15">
      <x:c r="A15" s="15" t="str">
        <x:f>IF(LEN('TIDP'!A15)=0,"",'TIDP'!A15)</x:f>
        <x:v>DLV-010</x:v>
      </x:c>
      <x:c r="B15" s="15" t="str">
        <x:f>IF(LEN('TIDP'!C15)=0,"",'TIDP'!C15)</x:f>
        <x:v>Documentación</x:v>
      </x:c>
      <x:c r="C15" s="15" t="str">
        <x:f>IF(LEN('TIDP'!D15)=0,"",'TIDP'!D15)</x:f>
        <x:v>Documentación</x:v>
      </x:c>
      <x:c r="D15" s="15" t="str">
        <x:f>IF(LEN('TIDP'!E15)=0,"",'TIDP'!E15)</x:f>
        <x:v>Paquete coordinado para construcción</x:v>
      </x:c>
      <x:c r="E15" s="15" t="str">
        <x:f>IF(LEN('TIDP'!G15)=0,"",'TIDP'!G15)</x:f>
        <x:v>REQ-010</x:v>
      </x:c>
      <x:c r="F15" s="15" t="str">
        <x:f>IF(LEN('TIDP'!I15)=0,"",'TIDP'!I15)</x:f>
        <x:v>COMPLETAR</x:v>
      </x:c>
      <x:c r="G15" s="15" t="str">
        <x:f>IF(LEN('TIDP'!L15)=0,"",'TIDP'!L15)</x:f>
        <x:v>DLV-009</x:v>
      </x:c>
      <x:c r="H15" s="17" t="n">
        <x:f>IF(COUNT('TIDP'!N15)=0,"",'TIDP'!N15)</x:f>
        <x:v>46346</x:v>
      </x:c>
      <x:c r="I15" s="17" t="str">
        <x:f>IF(COUNT('TIDP'!O15)=0,"",'TIDP'!O15)</x:f>
      </x:c>
      <x:c r="J15" s="15" t="str">
        <x:f>IF(LEN('TIDP'!P15)=0,"",'TIDP'!P15)</x:f>
        <x:v>PUBLISHED</x:v>
      </x:c>
      <x:c r="K15" s="15" t="str">
        <x:f>IF(LEN('TIDP'!S15)=0,"",'TIDP'!S15)</x:f>
        <x:v>PLANIFICADO</x:v>
      </x:c>
      <x:c r="L15" s="18" t="n">
        <x:f>IF(COUNT('TIDP'!T15)=0,"",'TIDP'!T15)</x:f>
        <x:v>-80</x:v>
      </x:c>
      <x:c r="M15" s="15" t="str">
        <x:f>IF(LEN('TIDP'!V15)=0,"",'TIDP'!V15)</x:f>
        <x:v>INCOMPLETO</x:v>
      </x:c>
      <x:c r="N15" s="15" t="str">
        <x:f>IF(LEN('TIDP'!W15)=0,"",'TIDP'!W15)</x:f>
        <x:v>Ejemplo inicial: adaptar al contrato y al BEP</x:v>
      </x:c>
    </x:row>
    <x:row r="16">
      <x:c r="A16" s="15" t="str">
        <x:f>IF(LEN('TIDP'!A16)=0,"",'TIDP'!A16)</x:f>
        <x:v>DLV-011</x:v>
      </x:c>
      <x:c r="B16" s="15" t="str">
        <x:f>IF(LEN('TIDP'!C16)=0,"",'TIDP'!C16)</x:f>
        <x:v>Construcción</x:v>
      </x:c>
      <x:c r="C16" s="15" t="str">
        <x:f>IF(LEN('TIDP'!D16)=0,"",'TIDP'!D16)</x:f>
        <x:v>Constructibilidad</x:v>
      </x:c>
      <x:c r="D16" s="15" t="str">
        <x:f>IF(LEN('TIDP'!E16)=0,"",'TIDP'!E16)</x:f>
        <x:v>Reporte de constructibilidad</x:v>
      </x:c>
      <x:c r="E16" s="15" t="str">
        <x:f>IF(LEN('TIDP'!G16)=0,"",'TIDP'!G16)</x:f>
        <x:v>REQ-011</x:v>
      </x:c>
      <x:c r="F16" s="15" t="str">
        <x:f>IF(LEN('TIDP'!I16)=0,"",'TIDP'!I16)</x:f>
        <x:v>COMPLETAR</x:v>
      </x:c>
      <x:c r="G16" s="15" t="str">
        <x:f>IF(LEN('TIDP'!L16)=0,"",'TIDP'!L16)</x:f>
        <x:v>DLV-010</x:v>
      </x:c>
      <x:c r="H16" s="17" t="n">
        <x:f>IF(COUNT('TIDP'!N16)=0,"",'TIDP'!N16)</x:f>
        <x:v>46332</x:v>
      </x:c>
      <x:c r="I16" s="17" t="str">
        <x:f>IF(COUNT('TIDP'!O16)=0,"",'TIDP'!O16)</x:f>
      </x:c>
      <x:c r="J16" s="15" t="str">
        <x:f>IF(LEN('TIDP'!P16)=0,"",'TIDP'!P16)</x:f>
        <x:v>SHARED</x:v>
      </x:c>
      <x:c r="K16" s="15" t="str">
        <x:f>IF(LEN('TIDP'!S16)=0,"",'TIDP'!S16)</x:f>
        <x:v>PLANIFICADO</x:v>
      </x:c>
      <x:c r="L16" s="18" t="n">
        <x:f>IF(COUNT('TIDP'!T16)=0,"",'TIDP'!T16)</x:f>
        <x:v>-66</x:v>
      </x:c>
      <x:c r="M16" s="15" t="str">
        <x:f>IF(LEN('TIDP'!V16)=0,"",'TIDP'!V16)</x:f>
        <x:v>INCOMPLETO</x:v>
      </x:c>
      <x:c r="N16" s="15" t="str">
        <x:f>IF(LEN('TIDP'!W16)=0,"",'TIDP'!W16)</x:f>
        <x:v>Ejemplo inicial: adaptar al contrato y al BEP</x:v>
      </x:c>
    </x:row>
    <x:row r="17">
      <x:c r="A17" s="15" t="str">
        <x:f>IF(LEN('TIDP'!A17)=0,"",'TIDP'!A17)</x:f>
        <x:v>DLV-012</x:v>
      </x:c>
      <x:c r="B17" s="15" t="str">
        <x:f>IF(LEN('TIDP'!C17)=0,"",'TIDP'!C17)</x:f>
        <x:v>Construcción</x:v>
      </x:c>
      <x:c r="C17" s="15" t="str">
        <x:f>IF(LEN('TIDP'!D17)=0,"",'TIDP'!D17)</x:f>
        <x:v>Cambios</x:v>
      </x:c>
      <x:c r="D17" s="15" t="str">
        <x:f>IF(LEN('TIDP'!E17)=0,"",'TIDP'!E17)</x:f>
        <x:v>Registro de cambios de campo</x:v>
      </x:c>
      <x:c r="E17" s="15" t="str">
        <x:f>IF(LEN('TIDP'!G17)=0,"",'TIDP'!G17)</x:f>
        <x:v>REQ-012</x:v>
      </x:c>
      <x:c r="F17" s="15" t="str">
        <x:f>IF(LEN('TIDP'!I17)=0,"",'TIDP'!I17)</x:f>
        <x:v>COMPLETAR</x:v>
      </x:c>
      <x:c r="G17" s="15" t="str">
        <x:f>IF(LEN('TIDP'!L17)=0,"",'TIDP'!L17)</x:f>
        <x:v>DLV-011</x:v>
      </x:c>
      <x:c r="H17" s="17" t="n">
        <x:f>IF(COUNT('TIDP'!N17)=0,"",'TIDP'!N17)</x:f>
        <x:v>46374</x:v>
      </x:c>
      <x:c r="I17" s="17" t="str">
        <x:f>IF(COUNT('TIDP'!O17)=0,"",'TIDP'!O17)</x:f>
      </x:c>
      <x:c r="J17" s="15" t="str">
        <x:f>IF(LEN('TIDP'!P17)=0,"",'TIDP'!P17)</x:f>
        <x:v>WIP</x:v>
      </x:c>
      <x:c r="K17" s="15" t="str">
        <x:f>IF(LEN('TIDP'!S17)=0,"",'TIDP'!S17)</x:f>
        <x:v>PLANIFICADO</x:v>
      </x:c>
      <x:c r="L17" s="18" t="n">
        <x:f>IF(COUNT('TIDP'!T17)=0,"",'TIDP'!T17)</x:f>
        <x:v>-108</x:v>
      </x:c>
      <x:c r="M17" s="15" t="str">
        <x:f>IF(LEN('TIDP'!V17)=0,"",'TIDP'!V17)</x:f>
        <x:v>INCOMPLETO</x:v>
      </x:c>
      <x:c r="N17" s="15" t="str">
        <x:f>IF(LEN('TIDP'!W17)=0,"",'TIDP'!W17)</x:f>
        <x:v>Ejemplo inicial: adaptar al contrato y al BEP</x:v>
      </x:c>
    </x:row>
    <x:row r="18">
      <x:c r="A18" s="15" t="str">
        <x:f>IF(LEN('TIDP'!A18)=0,"",'TIDP'!A18)</x:f>
        <x:v>DLV-013</x:v>
      </x:c>
      <x:c r="B18" s="15" t="str">
        <x:f>IF(LEN('TIDP'!C18)=0,"",'TIDP'!C18)</x:f>
        <x:v>Commissioning</x:v>
      </x:c>
      <x:c r="C18" s="15" t="str">
        <x:f>IF(LEN('TIDP'!D18)=0,"",'TIDP'!D18)</x:f>
        <x:v>Eléctrica</x:v>
      </x:c>
      <x:c r="D18" s="15" t="str">
        <x:f>IF(LEN('TIDP'!E18)=0,"",'TIDP'!E18)</x:f>
        <x:v>Protocolos de pruebas eléctricas</x:v>
      </x:c>
      <x:c r="E18" s="15" t="str">
        <x:f>IF(LEN('TIDP'!G18)=0,"",'TIDP'!G18)</x:f>
        <x:v>REQ-013</x:v>
      </x:c>
      <x:c r="F18" s="15" t="str">
        <x:f>IF(LEN('TIDP'!I18)=0,"",'TIDP'!I18)</x:f>
        <x:v>COMPLETAR</x:v>
      </x:c>
      <x:c r="G18" s="15" t="str">
        <x:f>IF(LEN('TIDP'!L18)=0,"",'TIDP'!L18)</x:f>
        <x:v>DLV-012</x:v>
      </x:c>
      <x:c r="H18" s="17" t="n">
        <x:f>IF(COUNT('TIDP'!N18)=0,"",'TIDP'!N18)</x:f>
        <x:v>46423</x:v>
      </x:c>
      <x:c r="I18" s="17" t="str">
        <x:f>IF(COUNT('TIDP'!O18)=0,"",'TIDP'!O18)</x:f>
      </x:c>
      <x:c r="J18" s="15" t="str">
        <x:f>IF(LEN('TIDP'!P18)=0,"",'TIDP'!P18)</x:f>
        <x:v>COMMISSIONING</x:v>
      </x:c>
      <x:c r="K18" s="15" t="str">
        <x:f>IF(LEN('TIDP'!S18)=0,"",'TIDP'!S18)</x:f>
        <x:v>PLANIFICADO</x:v>
      </x:c>
      <x:c r="L18" s="18" t="n">
        <x:f>IF(COUNT('TIDP'!T18)=0,"",'TIDP'!T18)</x:f>
        <x:v>-157</x:v>
      </x:c>
      <x:c r="M18" s="15" t="str">
        <x:f>IF(LEN('TIDP'!V18)=0,"",'TIDP'!V18)</x:f>
        <x:v>INCOMPLETO</x:v>
      </x:c>
      <x:c r="N18" s="15" t="str">
        <x:f>IF(LEN('TIDP'!W18)=0,"",'TIDP'!W18)</x:f>
        <x:v>Ejemplo inicial: adaptar al contrato y al BEP</x:v>
      </x:c>
    </x:row>
    <x:row r="19">
      <x:c r="A19" s="15" t="str">
        <x:f>IF(LEN('TIDP'!A19)=0,"",'TIDP'!A19)</x:f>
        <x:v>DLV-014</x:v>
      </x:c>
      <x:c r="B19" s="15" t="str">
        <x:f>IF(LEN('TIDP'!C19)=0,"",'TIDP'!C19)</x:f>
        <x:v>Commissioning</x:v>
      </x:c>
      <x:c r="C19" s="15" t="str">
        <x:f>IF(LEN('TIDP'!D19)=0,"",'TIDP'!D19)</x:f>
        <x:v>BMS/BAS</x:v>
      </x:c>
      <x:c r="D19" s="15" t="str">
        <x:f>IF(LEN('TIDP'!E19)=0,"",'TIDP'!E19)</x:f>
        <x:v>Protocolos punto a punto</x:v>
      </x:c>
      <x:c r="E19" s="15" t="str">
        <x:f>IF(LEN('TIDP'!G19)=0,"",'TIDP'!G19)</x:f>
        <x:v>REQ-014</x:v>
      </x:c>
      <x:c r="F19" s="15" t="str">
        <x:f>IF(LEN('TIDP'!I19)=0,"",'TIDP'!I19)</x:f>
        <x:v>COMPLETAR</x:v>
      </x:c>
      <x:c r="G19" s="15" t="str">
        <x:f>IF(LEN('TIDP'!L19)=0,"",'TIDP'!L19)</x:f>
        <x:v>DLV-013</x:v>
      </x:c>
      <x:c r="H19" s="17" t="n">
        <x:f>IF(COUNT('TIDP'!N19)=0,"",'TIDP'!N19)</x:f>
        <x:v>46430</x:v>
      </x:c>
      <x:c r="I19" s="17" t="str">
        <x:f>IF(COUNT('TIDP'!O19)=0,"",'TIDP'!O19)</x:f>
      </x:c>
      <x:c r="J19" s="15" t="str">
        <x:f>IF(LEN('TIDP'!P19)=0,"",'TIDP'!P19)</x:f>
        <x:v>COMMISSIONING</x:v>
      </x:c>
      <x:c r="K19" s="15" t="str">
        <x:f>IF(LEN('TIDP'!S19)=0,"",'TIDP'!S19)</x:f>
        <x:v>PLANIFICADO</x:v>
      </x:c>
      <x:c r="L19" s="18" t="n">
        <x:f>IF(COUNT('TIDP'!T19)=0,"",'TIDP'!T19)</x:f>
        <x:v>-164</x:v>
      </x:c>
      <x:c r="M19" s="15" t="str">
        <x:f>IF(LEN('TIDP'!V19)=0,"",'TIDP'!V19)</x:f>
        <x:v>INCOMPLETO</x:v>
      </x:c>
      <x:c r="N19" s="15" t="str">
        <x:f>IF(LEN('TIDP'!W19)=0,"",'TIDP'!W19)</x:f>
        <x:v>Ejemplo inicial: adaptar al contrato y al BEP</x:v>
      </x:c>
    </x:row>
    <x:row r="20">
      <x:c r="A20" s="15" t="str">
        <x:f>IF(LEN('TIDP'!A20)=0,"",'TIDP'!A20)</x:f>
        <x:v>DLV-015</x:v>
      </x:c>
      <x:c r="B20" s="15" t="str">
        <x:f>IF(LEN('TIDP'!C20)=0,"",'TIDP'!C20)</x:f>
        <x:v>Commissioning</x:v>
      </x:c>
      <x:c r="C20" s="15" t="str">
        <x:f>IF(LEN('TIDP'!D20)=0,"",'TIDP'!D20)</x:f>
        <x:v>BMS/BAS</x:v>
      </x:c>
      <x:c r="D20" s="15" t="str">
        <x:f>IF(LEN('TIDP'!E20)=0,"",'TIDP'!E20)</x:f>
        <x:v>Pruebas funcionales integradas</x:v>
      </x:c>
      <x:c r="E20" s="15" t="str">
        <x:f>IF(LEN('TIDP'!G20)=0,"",'TIDP'!G20)</x:f>
        <x:v>REQ-015</x:v>
      </x:c>
      <x:c r="F20" s="15" t="str">
        <x:f>IF(LEN('TIDP'!I20)=0,"",'TIDP'!I20)</x:f>
        <x:v>COMPLETAR</x:v>
      </x:c>
      <x:c r="G20" s="15" t="str">
        <x:f>IF(LEN('TIDP'!L20)=0,"",'TIDP'!L20)</x:f>
        <x:v>DLV-014</x:v>
      </x:c>
      <x:c r="H20" s="17" t="n">
        <x:f>IF(COUNT('TIDP'!N20)=0,"",'TIDP'!N20)</x:f>
        <x:v>46444</x:v>
      </x:c>
      <x:c r="I20" s="17" t="str">
        <x:f>IF(COUNT('TIDP'!O20)=0,"",'TIDP'!O20)</x:f>
      </x:c>
      <x:c r="J20" s="15" t="str">
        <x:f>IF(LEN('TIDP'!P20)=0,"",'TIDP'!P20)</x:f>
        <x:v>COMMISSIONING</x:v>
      </x:c>
      <x:c r="K20" s="15" t="str">
        <x:f>IF(LEN('TIDP'!S20)=0,"",'TIDP'!S20)</x:f>
        <x:v>PLANIFICADO</x:v>
      </x:c>
      <x:c r="L20" s="18" t="n">
        <x:f>IF(COUNT('TIDP'!T20)=0,"",'TIDP'!T20)</x:f>
        <x:v>-178</x:v>
      </x:c>
      <x:c r="M20" s="15" t="str">
        <x:f>IF(LEN('TIDP'!V20)=0,"",'TIDP'!V20)</x:f>
        <x:v>INCOMPLETO</x:v>
      </x:c>
      <x:c r="N20" s="15" t="str">
        <x:f>IF(LEN('TIDP'!W20)=0,"",'TIDP'!W20)</x:f>
        <x:v>Ejemplo inicial: adaptar al contrato y al BEP</x:v>
      </x:c>
    </x:row>
    <x:row r="21">
      <x:c r="A21" s="15" t="str">
        <x:f>IF(LEN('TIDP'!A21)=0,"",'TIDP'!A21)</x:f>
        <x:v>DLV-016</x:v>
      </x:c>
      <x:c r="B21" s="15" t="str">
        <x:f>IF(LEN('TIDP'!C21)=0,"",'TIDP'!C21)</x:f>
        <x:v>Entrega</x:v>
      </x:c>
      <x:c r="C21" s="15" t="str">
        <x:f>IF(LEN('TIDP'!D21)=0,"",'TIDP'!D21)</x:f>
        <x:v>Activos</x:v>
      </x:c>
      <x:c r="D21" s="15" t="str">
        <x:f>IF(LEN('TIDP'!E21)=0,"",'TIDP'!E21)</x:f>
        <x:v>Registro de activos</x:v>
      </x:c>
      <x:c r="E21" s="15" t="str">
        <x:f>IF(LEN('TIDP'!G21)=0,"",'TIDP'!G21)</x:f>
        <x:v>REQ-016</x:v>
      </x:c>
      <x:c r="F21" s="15" t="str">
        <x:f>IF(LEN('TIDP'!I21)=0,"",'TIDP'!I21)</x:f>
        <x:v>COMPLETAR</x:v>
      </x:c>
      <x:c r="G21" s="15" t="str">
        <x:f>IF(LEN('TIDP'!L21)=0,"",'TIDP'!L21)</x:f>
        <x:v>DLV-015</x:v>
      </x:c>
      <x:c r="H21" s="17" t="n">
        <x:f>IF(COUNT('TIDP'!N21)=0,"",'TIDP'!N21)</x:f>
        <x:v>46451</x:v>
      </x:c>
      <x:c r="I21" s="17" t="str">
        <x:f>IF(COUNT('TIDP'!O21)=0,"",'TIDP'!O21)</x:f>
      </x:c>
      <x:c r="J21" s="15" t="str">
        <x:f>IF(LEN('TIDP'!P21)=0,"",'TIDP'!P21)</x:f>
        <x:v>HANDOVER</x:v>
      </x:c>
      <x:c r="K21" s="15" t="str">
        <x:f>IF(LEN('TIDP'!S21)=0,"",'TIDP'!S21)</x:f>
        <x:v>PLANIFICADO</x:v>
      </x:c>
      <x:c r="L21" s="18" t="n">
        <x:f>IF(COUNT('TIDP'!T21)=0,"",'TIDP'!T21)</x:f>
        <x:v>-185</x:v>
      </x:c>
      <x:c r="M21" s="15" t="str">
        <x:f>IF(LEN('TIDP'!V21)=0,"",'TIDP'!V21)</x:f>
        <x:v>INCOMPLETO</x:v>
      </x:c>
      <x:c r="N21" s="15" t="str">
        <x:f>IF(LEN('TIDP'!W21)=0,"",'TIDP'!W21)</x:f>
        <x:v>Ejemplo inicial: adaptar al contrato y al BEP</x:v>
      </x:c>
    </x:row>
    <x:row r="22">
      <x:c r="A22" s="15" t="str">
        <x:f>IF(LEN('TIDP'!A22)=0,"",'TIDP'!A22)</x:f>
        <x:v>DLV-017</x:v>
      </x:c>
      <x:c r="B22" s="15" t="str">
        <x:f>IF(LEN('TIDP'!C22)=0,"",'TIDP'!C22)</x:f>
        <x:v>Entrega</x:v>
      </x:c>
      <x:c r="C22" s="15" t="str">
        <x:f>IF(LEN('TIDP'!D22)=0,"",'TIDP'!D22)</x:f>
        <x:v>As-built</x:v>
      </x:c>
      <x:c r="D22" s="15" t="str">
        <x:f>IF(LEN('TIDP'!E22)=0,"",'TIDP'!E22)</x:f>
        <x:v>Modelos y planos as-built</x:v>
      </x:c>
      <x:c r="E22" s="15" t="str">
        <x:f>IF(LEN('TIDP'!G22)=0,"",'TIDP'!G22)</x:f>
        <x:v>REQ-017</x:v>
      </x:c>
      <x:c r="F22" s="15" t="str">
        <x:f>IF(LEN('TIDP'!I22)=0,"",'TIDP'!I22)</x:f>
        <x:v>COMPLETAR</x:v>
      </x:c>
      <x:c r="G22" s="15" t="str">
        <x:f>IF(LEN('TIDP'!L22)=0,"",'TIDP'!L22)</x:f>
        <x:v>DLV-016</x:v>
      </x:c>
      <x:c r="H22" s="17" t="n">
        <x:f>IF(COUNT('TIDP'!N22)=0,"",'TIDP'!N22)</x:f>
        <x:v>46458</x:v>
      </x:c>
      <x:c r="I22" s="17" t="str">
        <x:f>IF(COUNT('TIDP'!O22)=0,"",'TIDP'!O22)</x:f>
      </x:c>
      <x:c r="J22" s="15" t="str">
        <x:f>IF(LEN('TIDP'!P22)=0,"",'TIDP'!P22)</x:f>
        <x:v>HANDOVER</x:v>
      </x:c>
      <x:c r="K22" s="15" t="str">
        <x:f>IF(LEN('TIDP'!S22)=0,"",'TIDP'!S22)</x:f>
        <x:v>PLANIFICADO</x:v>
      </x:c>
      <x:c r="L22" s="18" t="n">
        <x:f>IF(COUNT('TIDP'!T22)=0,"",'TIDP'!T22)</x:f>
        <x:v>-192</x:v>
      </x:c>
      <x:c r="M22" s="15" t="str">
        <x:f>IF(LEN('TIDP'!V22)=0,"",'TIDP'!V22)</x:f>
        <x:v>INCOMPLETO</x:v>
      </x:c>
      <x:c r="N22" s="15" t="str">
        <x:f>IF(LEN('TIDP'!W22)=0,"",'TIDP'!W22)</x:f>
        <x:v>Ejemplo inicial: adaptar al contrato y al BEP</x:v>
      </x:c>
    </x:row>
    <x:row r="23">
      <x:c r="A23" s="15" t="str">
        <x:f>IF(LEN('TIDP'!A23)=0,"",'TIDP'!A23)</x:f>
        <x:v>DLV-018</x:v>
      </x:c>
      <x:c r="B23" s="15" t="str">
        <x:f>IF(LEN('TIDP'!C23)=0,"",'TIDP'!C23)</x:f>
        <x:v>Entrega</x:v>
      </x:c>
      <x:c r="C23" s="15" t="str">
        <x:f>IF(LEN('TIDP'!D23)=0,"",'TIDP'!D23)</x:f>
        <x:v>BMS/BAS</x:v>
      </x:c>
      <x:c r="D23" s="15" t="str">
        <x:f>IF(LEN('TIDP'!E23)=0,"",'TIDP'!E23)</x:f>
        <x:v>Backups, software y manuales BMS</x:v>
      </x:c>
      <x:c r="E23" s="15" t="str">
        <x:f>IF(LEN('TIDP'!G23)=0,"",'TIDP'!G23)</x:f>
        <x:v>REQ-018</x:v>
      </x:c>
      <x:c r="F23" s="15" t="str">
        <x:f>IF(LEN('TIDP'!I23)=0,"",'TIDP'!I23)</x:f>
        <x:v>COMPLETAR</x:v>
      </x:c>
      <x:c r="G23" s="15" t="str">
        <x:f>IF(LEN('TIDP'!L23)=0,"",'TIDP'!L23)</x:f>
        <x:v>DLV-017</x:v>
      </x:c>
      <x:c r="H23" s="17" t="n">
        <x:f>IF(COUNT('TIDP'!N23)=0,"",'TIDP'!N23)</x:f>
        <x:v>46458</x:v>
      </x:c>
      <x:c r="I23" s="17" t="str">
        <x:f>IF(COUNT('TIDP'!O23)=0,"",'TIDP'!O23)</x:f>
      </x:c>
      <x:c r="J23" s="15" t="str">
        <x:f>IF(LEN('TIDP'!P23)=0,"",'TIDP'!P23)</x:f>
        <x:v>HANDOVER</x:v>
      </x:c>
      <x:c r="K23" s="15" t="str">
        <x:f>IF(LEN('TIDP'!S23)=0,"",'TIDP'!S23)</x:f>
        <x:v>PLANIFICADO</x:v>
      </x:c>
      <x:c r="L23" s="18" t="n">
        <x:f>IF(COUNT('TIDP'!T23)=0,"",'TIDP'!T23)</x:f>
        <x:v>-192</x:v>
      </x:c>
      <x:c r="M23" s="15" t="str">
        <x:f>IF(LEN('TIDP'!V23)=0,"",'TIDP'!V23)</x:f>
        <x:v>INCOMPLETO</x:v>
      </x:c>
      <x:c r="N23" s="15" t="str">
        <x:f>IF(LEN('TIDP'!W23)=0,"",'TIDP'!W23)</x:f>
        <x:v>Ejemplo inicial: adaptar al contrato y al BEP</x:v>
      </x:c>
    </x:row>
    <x:row r="24">
      <x:c r="A24" s="15" t="str">
        <x:f>IF(LEN('TIDP'!A24)=0,"",'TIDP'!A24)</x:f>
        <x:v>DLV-019</x:v>
      </x:c>
      <x:c r="B24" s="15" t="str">
        <x:f>IF(LEN('TIDP'!C24)=0,"",'TIDP'!C24)</x:f>
        <x:v>Entrega</x:v>
      </x:c>
      <x:c r="C24" s="15" t="str">
        <x:f>IF(LEN('TIDP'!D24)=0,"",'TIDP'!D24)</x:f>
        <x:v>Documentación</x:v>
      </x:c>
      <x:c r="D24" s="15" t="str">
        <x:f>IF(LEN('TIDP'!E24)=0,"",'TIDP'!E24)</x:f>
        <x:v>Índice maestro de entrega</x:v>
      </x:c>
      <x:c r="E24" s="15" t="str">
        <x:f>IF(LEN('TIDP'!G24)=0,"",'TIDP'!G24)</x:f>
        <x:v>REQ-010</x:v>
      </x:c>
      <x:c r="F24" s="15" t="str">
        <x:f>IF(LEN('TIDP'!I24)=0,"",'TIDP'!I24)</x:f>
        <x:v>COMPLETAR</x:v>
      </x:c>
      <x:c r="G24" s="15" t="str">
        <x:f>IF(LEN('TIDP'!L24)=0,"",'TIDP'!L24)</x:f>
        <x:v>DLV-018</x:v>
      </x:c>
      <x:c r="H24" s="17" t="n">
        <x:f>IF(COUNT('TIDP'!N24)=0,"",'TIDP'!N24)</x:f>
        <x:v>46465</x:v>
      </x:c>
      <x:c r="I24" s="17" t="str">
        <x:f>IF(COUNT('TIDP'!O24)=0,"",'TIDP'!O24)</x:f>
      </x:c>
      <x:c r="J24" s="15" t="str">
        <x:f>IF(LEN('TIDP'!P24)=0,"",'TIDP'!P24)</x:f>
        <x:v>HANDOVER</x:v>
      </x:c>
      <x:c r="K24" s="15" t="str">
        <x:f>IF(LEN('TIDP'!S24)=0,"",'TIDP'!S24)</x:f>
        <x:v>PLANIFICADO</x:v>
      </x:c>
      <x:c r="L24" s="18" t="n">
        <x:f>IF(COUNT('TIDP'!T24)=0,"",'TIDP'!T24)</x:f>
        <x:v>-199</x:v>
      </x:c>
      <x:c r="M24" s="15" t="str">
        <x:f>IF(LEN('TIDP'!V24)=0,"",'TIDP'!V24)</x:f>
        <x:v>INCOMPLETO</x:v>
      </x:c>
      <x:c r="N24" s="15" t="str">
        <x:f>IF(LEN('TIDP'!W24)=0,"",'TIDP'!W24)</x:f>
        <x:v>Ejemplo inicial: adaptar al contrato y al BEP</x:v>
      </x:c>
    </x:row>
    <x:row r="25">
      <x:c r="A25" s="15" t="str">
        <x:f>IF(LEN('TIDP'!A25)=0,"",'TIDP'!A25)</x:f>
        <x:v>DLV-020</x:v>
      </x:c>
      <x:c r="B25" s="15" t="str">
        <x:f>IF(LEN('TIDP'!C25)=0,"",'TIDP'!C25)</x:f>
        <x:v>Entrega</x:v>
      </x:c>
      <x:c r="C25" s="15" t="str">
        <x:f>IF(LEN('TIDP'!D25)=0,"",'TIDP'!D25)</x:f>
        <x:v>Operación</x:v>
      </x:c>
      <x:c r="D25" s="15" t="str">
        <x:f>IF(LEN('TIDP'!E25)=0,"",'TIDP'!E25)</x:f>
        <x:v>Acta de aceptación de información</x:v>
      </x:c>
      <x:c r="E25" s="15" t="str">
        <x:f>IF(LEN('TIDP'!G25)=0,"",'TIDP'!G25)</x:f>
        <x:v>REQ-020</x:v>
      </x:c>
      <x:c r="F25" s="15" t="str">
        <x:f>IF(LEN('TIDP'!I25)=0,"",'TIDP'!I25)</x:f>
        <x:v>COMPLETAR</x:v>
      </x:c>
      <x:c r="G25" s="15" t="str">
        <x:f>IF(LEN('TIDP'!L25)=0,"",'TIDP'!L25)</x:f>
        <x:v>DLV-019</x:v>
      </x:c>
      <x:c r="H25" s="17" t="n">
        <x:f>IF(COUNT('TIDP'!N25)=0,"",'TIDP'!N25)</x:f>
        <x:v>46472</x:v>
      </x:c>
      <x:c r="I25" s="17" t="str">
        <x:f>IF(COUNT('TIDP'!O25)=0,"",'TIDP'!O25)</x:f>
      </x:c>
      <x:c r="J25" s="15" t="str">
        <x:f>IF(LEN('TIDP'!P25)=0,"",'TIDP'!P25)</x:f>
        <x:v>HANDOVER</x:v>
      </x:c>
      <x:c r="K25" s="15" t="str">
        <x:f>IF(LEN('TIDP'!S25)=0,"",'TIDP'!S25)</x:f>
        <x:v>PLANIFICADO</x:v>
      </x:c>
      <x:c r="L25" s="18" t="n">
        <x:f>IF(COUNT('TIDP'!T25)=0,"",'TIDP'!T25)</x:f>
        <x:v>-206</x:v>
      </x:c>
      <x:c r="M25" s="15" t="str">
        <x:f>IF(LEN('TIDP'!V25)=0,"",'TIDP'!V25)</x:f>
        <x:v>INCOMPLETO</x:v>
      </x:c>
      <x:c r="N25" s="15" t="str">
        <x:f>IF(LEN('TIDP'!W25)=0,"",'TIDP'!W25)</x:f>
        <x:v>Ejemplo inicial: adaptar al contrato y al BEP</x:v>
      </x:c>
    </x:row>
    <x:row r="26">
      <x:c r="A26" s="15" t="str">
        <x:f>IF(LEN('TIDP'!A26)=0,"",'TIDP'!A26)</x:f>
      </x:c>
      <x:c r="B26" s="15" t="str">
        <x:f>IF(LEN('TIDP'!C26)=0,"",'TIDP'!C26)</x:f>
      </x:c>
      <x:c r="C26" s="15" t="str">
        <x:f>IF(LEN('TIDP'!D26)=0,"",'TIDP'!D26)</x:f>
      </x:c>
      <x:c r="D26" s="15" t="str">
        <x:f>IF(LEN('TIDP'!E26)=0,"",'TIDP'!E26)</x:f>
      </x:c>
      <x:c r="E26" s="15" t="str">
        <x:f>IF(LEN('TIDP'!G26)=0,"",'TIDP'!G26)</x:f>
      </x:c>
      <x:c r="F26" s="15" t="str">
        <x:f>IF(LEN('TIDP'!I26)=0,"",'TIDP'!I26)</x:f>
      </x:c>
      <x:c r="G26" s="15" t="str">
        <x:f>IF(LEN('TIDP'!L26)=0,"",'TIDP'!L26)</x:f>
      </x:c>
      <x:c r="H26" s="17" t="str">
        <x:f>IF(COUNT('TIDP'!N26)=0,"",'TIDP'!N26)</x:f>
      </x:c>
      <x:c r="I26" s="17" t="str">
        <x:f>IF(COUNT('TIDP'!O26)=0,"",'TIDP'!O26)</x:f>
      </x:c>
      <x:c r="J26" s="15" t="str">
        <x:f>IF(LEN('TIDP'!P26)=0,"",'TIDP'!P26)</x:f>
      </x:c>
      <x:c r="K26" s="15" t="str">
        <x:f>IF(LEN('TIDP'!S26)=0,"",'TIDP'!S26)</x:f>
      </x:c>
      <x:c r="L26" s="18" t="str">
        <x:f>IF(COUNT('TIDP'!T26)=0,"",'TIDP'!T26)</x:f>
      </x:c>
      <x:c r="M26" s="15" t="str">
        <x:f>IF(LEN('TIDP'!V26)=0,"",'TIDP'!V26)</x:f>
      </x:c>
      <x:c r="N26" s="15" t="str">
        <x:f>IF(LEN('TIDP'!W26)=0,"",'TIDP'!W26)</x:f>
      </x:c>
    </x:row>
    <x:row r="27">
      <x:c r="A27" s="15" t="str">
        <x:f>IF(LEN('TIDP'!A27)=0,"",'TIDP'!A27)</x:f>
      </x:c>
      <x:c r="B27" s="15" t="str">
        <x:f>IF(LEN('TIDP'!C27)=0,"",'TIDP'!C27)</x:f>
      </x:c>
      <x:c r="C27" s="15" t="str">
        <x:f>IF(LEN('TIDP'!D27)=0,"",'TIDP'!D27)</x:f>
      </x:c>
      <x:c r="D27" s="15" t="str">
        <x:f>IF(LEN('TIDP'!E27)=0,"",'TIDP'!E27)</x:f>
      </x:c>
      <x:c r="E27" s="15" t="str">
        <x:f>IF(LEN('TIDP'!G27)=0,"",'TIDP'!G27)</x:f>
      </x:c>
      <x:c r="F27" s="15" t="str">
        <x:f>IF(LEN('TIDP'!I27)=0,"",'TIDP'!I27)</x:f>
      </x:c>
      <x:c r="G27" s="15" t="str">
        <x:f>IF(LEN('TIDP'!L27)=0,"",'TIDP'!L27)</x:f>
      </x:c>
      <x:c r="H27" s="17" t="str">
        <x:f>IF(COUNT('TIDP'!N27)=0,"",'TIDP'!N27)</x:f>
      </x:c>
      <x:c r="I27" s="17" t="str">
        <x:f>IF(COUNT('TIDP'!O27)=0,"",'TIDP'!O27)</x:f>
      </x:c>
      <x:c r="J27" s="15" t="str">
        <x:f>IF(LEN('TIDP'!P27)=0,"",'TIDP'!P27)</x:f>
      </x:c>
      <x:c r="K27" s="15" t="str">
        <x:f>IF(LEN('TIDP'!S27)=0,"",'TIDP'!S27)</x:f>
      </x:c>
      <x:c r="L27" s="18" t="str">
        <x:f>IF(COUNT('TIDP'!T27)=0,"",'TIDP'!T27)</x:f>
      </x:c>
      <x:c r="M27" s="15" t="str">
        <x:f>IF(LEN('TIDP'!V27)=0,"",'TIDP'!V27)</x:f>
      </x:c>
      <x:c r="N27" s="15" t="str">
        <x:f>IF(LEN('TIDP'!W27)=0,"",'TIDP'!W27)</x:f>
      </x:c>
    </x:row>
    <x:row r="28">
      <x:c r="A28" s="15" t="str">
        <x:f>IF(LEN('TIDP'!A28)=0,"",'TIDP'!A28)</x:f>
      </x:c>
      <x:c r="B28" s="15" t="str">
        <x:f>IF(LEN('TIDP'!C28)=0,"",'TIDP'!C28)</x:f>
      </x:c>
      <x:c r="C28" s="15" t="str">
        <x:f>IF(LEN('TIDP'!D28)=0,"",'TIDP'!D28)</x:f>
      </x:c>
      <x:c r="D28" s="15" t="str">
        <x:f>IF(LEN('TIDP'!E28)=0,"",'TIDP'!E28)</x:f>
      </x:c>
      <x:c r="E28" s="15" t="str">
        <x:f>IF(LEN('TIDP'!G28)=0,"",'TIDP'!G28)</x:f>
      </x:c>
      <x:c r="F28" s="15" t="str">
        <x:f>IF(LEN('TIDP'!I28)=0,"",'TIDP'!I28)</x:f>
      </x:c>
      <x:c r="G28" s="15" t="str">
        <x:f>IF(LEN('TIDP'!L28)=0,"",'TIDP'!L28)</x:f>
      </x:c>
      <x:c r="H28" s="17" t="str">
        <x:f>IF(COUNT('TIDP'!N28)=0,"",'TIDP'!N28)</x:f>
      </x:c>
      <x:c r="I28" s="17" t="str">
        <x:f>IF(COUNT('TIDP'!O28)=0,"",'TIDP'!O28)</x:f>
      </x:c>
      <x:c r="J28" s="15" t="str">
        <x:f>IF(LEN('TIDP'!P28)=0,"",'TIDP'!P28)</x:f>
      </x:c>
      <x:c r="K28" s="15" t="str">
        <x:f>IF(LEN('TIDP'!S28)=0,"",'TIDP'!S28)</x:f>
      </x:c>
      <x:c r="L28" s="18" t="str">
        <x:f>IF(COUNT('TIDP'!T28)=0,"",'TIDP'!T28)</x:f>
      </x:c>
      <x:c r="M28" s="15" t="str">
        <x:f>IF(LEN('TIDP'!V28)=0,"",'TIDP'!V28)</x:f>
      </x:c>
      <x:c r="N28" s="15" t="str">
        <x:f>IF(LEN('TIDP'!W28)=0,"",'TIDP'!W28)</x:f>
      </x:c>
    </x:row>
    <x:row r="29">
      <x:c r="A29" s="15" t="str">
        <x:f>IF(LEN('TIDP'!A29)=0,"",'TIDP'!A29)</x:f>
      </x:c>
      <x:c r="B29" s="15" t="str">
        <x:f>IF(LEN('TIDP'!C29)=0,"",'TIDP'!C29)</x:f>
      </x:c>
      <x:c r="C29" s="15" t="str">
        <x:f>IF(LEN('TIDP'!D29)=0,"",'TIDP'!D29)</x:f>
      </x:c>
      <x:c r="D29" s="15" t="str">
        <x:f>IF(LEN('TIDP'!E29)=0,"",'TIDP'!E29)</x:f>
      </x:c>
      <x:c r="E29" s="15" t="str">
        <x:f>IF(LEN('TIDP'!G29)=0,"",'TIDP'!G29)</x:f>
      </x:c>
      <x:c r="F29" s="15" t="str">
        <x:f>IF(LEN('TIDP'!I29)=0,"",'TIDP'!I29)</x:f>
      </x:c>
      <x:c r="G29" s="15" t="str">
        <x:f>IF(LEN('TIDP'!L29)=0,"",'TIDP'!L29)</x:f>
      </x:c>
      <x:c r="H29" s="17" t="str">
        <x:f>IF(COUNT('TIDP'!N29)=0,"",'TIDP'!N29)</x:f>
      </x:c>
      <x:c r="I29" s="17" t="str">
        <x:f>IF(COUNT('TIDP'!O29)=0,"",'TIDP'!O29)</x:f>
      </x:c>
      <x:c r="J29" s="15" t="str">
        <x:f>IF(LEN('TIDP'!P29)=0,"",'TIDP'!P29)</x:f>
      </x:c>
      <x:c r="K29" s="15" t="str">
        <x:f>IF(LEN('TIDP'!S29)=0,"",'TIDP'!S29)</x:f>
      </x:c>
      <x:c r="L29" s="18" t="str">
        <x:f>IF(COUNT('TIDP'!T29)=0,"",'TIDP'!T29)</x:f>
      </x:c>
      <x:c r="M29" s="15" t="str">
        <x:f>IF(LEN('TIDP'!V29)=0,"",'TIDP'!V29)</x:f>
      </x:c>
      <x:c r="N29" s="15" t="str">
        <x:f>IF(LEN('TIDP'!W29)=0,"",'TIDP'!W29)</x:f>
      </x:c>
    </x:row>
    <x:row r="30">
      <x:c r="A30" s="15" t="str">
        <x:f>IF(LEN('TIDP'!A30)=0,"",'TIDP'!A30)</x:f>
      </x:c>
      <x:c r="B30" s="15" t="str">
        <x:f>IF(LEN('TIDP'!C30)=0,"",'TIDP'!C30)</x:f>
      </x:c>
      <x:c r="C30" s="15" t="str">
        <x:f>IF(LEN('TIDP'!D30)=0,"",'TIDP'!D30)</x:f>
      </x:c>
      <x:c r="D30" s="15" t="str">
        <x:f>IF(LEN('TIDP'!E30)=0,"",'TIDP'!E30)</x:f>
      </x:c>
      <x:c r="E30" s="15" t="str">
        <x:f>IF(LEN('TIDP'!G30)=0,"",'TIDP'!G30)</x:f>
      </x:c>
      <x:c r="F30" s="15" t="str">
        <x:f>IF(LEN('TIDP'!I30)=0,"",'TIDP'!I30)</x:f>
      </x:c>
      <x:c r="G30" s="15" t="str">
        <x:f>IF(LEN('TIDP'!L30)=0,"",'TIDP'!L30)</x:f>
      </x:c>
      <x:c r="H30" s="17" t="str">
        <x:f>IF(COUNT('TIDP'!N30)=0,"",'TIDP'!N30)</x:f>
      </x:c>
      <x:c r="I30" s="17" t="str">
        <x:f>IF(COUNT('TIDP'!O30)=0,"",'TIDP'!O30)</x:f>
      </x:c>
      <x:c r="J30" s="15" t="str">
        <x:f>IF(LEN('TIDP'!P30)=0,"",'TIDP'!P30)</x:f>
      </x:c>
      <x:c r="K30" s="15" t="str">
        <x:f>IF(LEN('TIDP'!S30)=0,"",'TIDP'!S30)</x:f>
      </x:c>
      <x:c r="L30" s="18" t="str">
        <x:f>IF(COUNT('TIDP'!T30)=0,"",'TIDP'!T30)</x:f>
      </x:c>
      <x:c r="M30" s="15" t="str">
        <x:f>IF(LEN('TIDP'!V30)=0,"",'TIDP'!V30)</x:f>
      </x:c>
      <x:c r="N30" s="15" t="str">
        <x:f>IF(LEN('TIDP'!W30)=0,"",'TIDP'!W30)</x:f>
      </x:c>
    </x:row>
    <x:row r="31">
      <x:c r="A31" s="15" t="str">
        <x:f>IF(LEN('TIDP'!A31)=0,"",'TIDP'!A31)</x:f>
      </x:c>
      <x:c r="B31" s="15" t="str">
        <x:f>IF(LEN('TIDP'!C31)=0,"",'TIDP'!C31)</x:f>
      </x:c>
      <x:c r="C31" s="15" t="str">
        <x:f>IF(LEN('TIDP'!D31)=0,"",'TIDP'!D31)</x:f>
      </x:c>
      <x:c r="D31" s="15" t="str">
        <x:f>IF(LEN('TIDP'!E31)=0,"",'TIDP'!E31)</x:f>
      </x:c>
      <x:c r="E31" s="15" t="str">
        <x:f>IF(LEN('TIDP'!G31)=0,"",'TIDP'!G31)</x:f>
      </x:c>
      <x:c r="F31" s="15" t="str">
        <x:f>IF(LEN('TIDP'!I31)=0,"",'TIDP'!I31)</x:f>
      </x:c>
      <x:c r="G31" s="15" t="str">
        <x:f>IF(LEN('TIDP'!L31)=0,"",'TIDP'!L31)</x:f>
      </x:c>
      <x:c r="H31" s="17" t="str">
        <x:f>IF(COUNT('TIDP'!N31)=0,"",'TIDP'!N31)</x:f>
      </x:c>
      <x:c r="I31" s="17" t="str">
        <x:f>IF(COUNT('TIDP'!O31)=0,"",'TIDP'!O31)</x:f>
      </x:c>
      <x:c r="J31" s="15" t="str">
        <x:f>IF(LEN('TIDP'!P31)=0,"",'TIDP'!P31)</x:f>
      </x:c>
      <x:c r="K31" s="15" t="str">
        <x:f>IF(LEN('TIDP'!S31)=0,"",'TIDP'!S31)</x:f>
      </x:c>
      <x:c r="L31" s="18" t="str">
        <x:f>IF(COUNT('TIDP'!T31)=0,"",'TIDP'!T31)</x:f>
      </x:c>
      <x:c r="M31" s="15" t="str">
        <x:f>IF(LEN('TIDP'!V31)=0,"",'TIDP'!V31)</x:f>
      </x:c>
      <x:c r="N31" s="15" t="str">
        <x:f>IF(LEN('TIDP'!W31)=0,"",'TIDP'!W31)</x:f>
      </x:c>
    </x:row>
    <x:row r="32">
      <x:c r="A32" s="15" t="str">
        <x:f>IF(LEN('TIDP'!A32)=0,"",'TIDP'!A32)</x:f>
      </x:c>
      <x:c r="B32" s="15" t="str">
        <x:f>IF(LEN('TIDP'!C32)=0,"",'TIDP'!C32)</x:f>
      </x:c>
      <x:c r="C32" s="15" t="str">
        <x:f>IF(LEN('TIDP'!D32)=0,"",'TIDP'!D32)</x:f>
      </x:c>
      <x:c r="D32" s="15" t="str">
        <x:f>IF(LEN('TIDP'!E32)=0,"",'TIDP'!E32)</x:f>
      </x:c>
      <x:c r="E32" s="15" t="str">
        <x:f>IF(LEN('TIDP'!G32)=0,"",'TIDP'!G32)</x:f>
      </x:c>
      <x:c r="F32" s="15" t="str">
        <x:f>IF(LEN('TIDP'!I32)=0,"",'TIDP'!I32)</x:f>
      </x:c>
      <x:c r="G32" s="15" t="str">
        <x:f>IF(LEN('TIDP'!L32)=0,"",'TIDP'!L32)</x:f>
      </x:c>
      <x:c r="H32" s="17" t="str">
        <x:f>IF(COUNT('TIDP'!N32)=0,"",'TIDP'!N32)</x:f>
      </x:c>
      <x:c r="I32" s="17" t="str">
        <x:f>IF(COUNT('TIDP'!O32)=0,"",'TIDP'!O32)</x:f>
      </x:c>
      <x:c r="J32" s="15" t="str">
        <x:f>IF(LEN('TIDP'!P32)=0,"",'TIDP'!P32)</x:f>
      </x:c>
      <x:c r="K32" s="15" t="str">
        <x:f>IF(LEN('TIDP'!S32)=0,"",'TIDP'!S32)</x:f>
      </x:c>
      <x:c r="L32" s="18" t="str">
        <x:f>IF(COUNT('TIDP'!T32)=0,"",'TIDP'!T32)</x:f>
      </x:c>
      <x:c r="M32" s="15" t="str">
        <x:f>IF(LEN('TIDP'!V32)=0,"",'TIDP'!V32)</x:f>
      </x:c>
      <x:c r="N32" s="15" t="str">
        <x:f>IF(LEN('TIDP'!W32)=0,"",'TIDP'!W32)</x:f>
      </x:c>
    </x:row>
    <x:row r="33">
      <x:c r="A33" s="15" t="str">
        <x:f>IF(LEN('TIDP'!A33)=0,"",'TIDP'!A33)</x:f>
      </x:c>
      <x:c r="B33" s="15" t="str">
        <x:f>IF(LEN('TIDP'!C33)=0,"",'TIDP'!C33)</x:f>
      </x:c>
      <x:c r="C33" s="15" t="str">
        <x:f>IF(LEN('TIDP'!D33)=0,"",'TIDP'!D33)</x:f>
      </x:c>
      <x:c r="D33" s="15" t="str">
        <x:f>IF(LEN('TIDP'!E33)=0,"",'TIDP'!E33)</x:f>
      </x:c>
      <x:c r="E33" s="15" t="str">
        <x:f>IF(LEN('TIDP'!G33)=0,"",'TIDP'!G33)</x:f>
      </x:c>
      <x:c r="F33" s="15" t="str">
        <x:f>IF(LEN('TIDP'!I33)=0,"",'TIDP'!I33)</x:f>
      </x:c>
      <x:c r="G33" s="15" t="str">
        <x:f>IF(LEN('TIDP'!L33)=0,"",'TIDP'!L33)</x:f>
      </x:c>
      <x:c r="H33" s="17" t="str">
        <x:f>IF(COUNT('TIDP'!N33)=0,"",'TIDP'!N33)</x:f>
      </x:c>
      <x:c r="I33" s="17" t="str">
        <x:f>IF(COUNT('TIDP'!O33)=0,"",'TIDP'!O33)</x:f>
      </x:c>
      <x:c r="J33" s="15" t="str">
        <x:f>IF(LEN('TIDP'!P33)=0,"",'TIDP'!P33)</x:f>
      </x:c>
      <x:c r="K33" s="15" t="str">
        <x:f>IF(LEN('TIDP'!S33)=0,"",'TIDP'!S33)</x:f>
      </x:c>
      <x:c r="L33" s="18" t="str">
        <x:f>IF(COUNT('TIDP'!T33)=0,"",'TIDP'!T33)</x:f>
      </x:c>
      <x:c r="M33" s="15" t="str">
        <x:f>IF(LEN('TIDP'!V33)=0,"",'TIDP'!V33)</x:f>
      </x:c>
      <x:c r="N33" s="15" t="str">
        <x:f>IF(LEN('TIDP'!W33)=0,"",'TIDP'!W33)</x:f>
      </x:c>
    </x:row>
    <x:row r="34">
      <x:c r="A34" s="15" t="str">
        <x:f>IF(LEN('TIDP'!A34)=0,"",'TIDP'!A34)</x:f>
      </x:c>
      <x:c r="B34" s="15" t="str">
        <x:f>IF(LEN('TIDP'!C34)=0,"",'TIDP'!C34)</x:f>
      </x:c>
      <x:c r="C34" s="15" t="str">
        <x:f>IF(LEN('TIDP'!D34)=0,"",'TIDP'!D34)</x:f>
      </x:c>
      <x:c r="D34" s="15" t="str">
        <x:f>IF(LEN('TIDP'!E34)=0,"",'TIDP'!E34)</x:f>
      </x:c>
      <x:c r="E34" s="15" t="str">
        <x:f>IF(LEN('TIDP'!G34)=0,"",'TIDP'!G34)</x:f>
      </x:c>
      <x:c r="F34" s="15" t="str">
        <x:f>IF(LEN('TIDP'!I34)=0,"",'TIDP'!I34)</x:f>
      </x:c>
      <x:c r="G34" s="15" t="str">
        <x:f>IF(LEN('TIDP'!L34)=0,"",'TIDP'!L34)</x:f>
      </x:c>
      <x:c r="H34" s="17" t="str">
        <x:f>IF(COUNT('TIDP'!N34)=0,"",'TIDP'!N34)</x:f>
      </x:c>
      <x:c r="I34" s="17" t="str">
        <x:f>IF(COUNT('TIDP'!O34)=0,"",'TIDP'!O34)</x:f>
      </x:c>
      <x:c r="J34" s="15" t="str">
        <x:f>IF(LEN('TIDP'!P34)=0,"",'TIDP'!P34)</x:f>
      </x:c>
      <x:c r="K34" s="15" t="str">
        <x:f>IF(LEN('TIDP'!S34)=0,"",'TIDP'!S34)</x:f>
      </x:c>
      <x:c r="L34" s="18" t="str">
        <x:f>IF(COUNT('TIDP'!T34)=0,"",'TIDP'!T34)</x:f>
      </x:c>
      <x:c r="M34" s="15" t="str">
        <x:f>IF(LEN('TIDP'!V34)=0,"",'TIDP'!V34)</x:f>
      </x:c>
      <x:c r="N34" s="15" t="str">
        <x:f>IF(LEN('TIDP'!W34)=0,"",'TIDP'!W34)</x:f>
      </x:c>
    </x:row>
    <x:row r="35">
      <x:c r="A35" s="15" t="str">
        <x:f>IF(LEN('TIDP'!A35)=0,"",'TIDP'!A35)</x:f>
      </x:c>
      <x:c r="B35" s="15" t="str">
        <x:f>IF(LEN('TIDP'!C35)=0,"",'TIDP'!C35)</x:f>
      </x:c>
      <x:c r="C35" s="15" t="str">
        <x:f>IF(LEN('TIDP'!D35)=0,"",'TIDP'!D35)</x:f>
      </x:c>
      <x:c r="D35" s="15" t="str">
        <x:f>IF(LEN('TIDP'!E35)=0,"",'TIDP'!E35)</x:f>
      </x:c>
      <x:c r="E35" s="15" t="str">
        <x:f>IF(LEN('TIDP'!G35)=0,"",'TIDP'!G35)</x:f>
      </x:c>
      <x:c r="F35" s="15" t="str">
        <x:f>IF(LEN('TIDP'!I35)=0,"",'TIDP'!I35)</x:f>
      </x:c>
      <x:c r="G35" s="15" t="str">
        <x:f>IF(LEN('TIDP'!L35)=0,"",'TIDP'!L35)</x:f>
      </x:c>
      <x:c r="H35" s="17" t="str">
        <x:f>IF(COUNT('TIDP'!N35)=0,"",'TIDP'!N35)</x:f>
      </x:c>
      <x:c r="I35" s="17" t="str">
        <x:f>IF(COUNT('TIDP'!O35)=0,"",'TIDP'!O35)</x:f>
      </x:c>
      <x:c r="J35" s="15" t="str">
        <x:f>IF(LEN('TIDP'!P35)=0,"",'TIDP'!P35)</x:f>
      </x:c>
      <x:c r="K35" s="15" t="str">
        <x:f>IF(LEN('TIDP'!S35)=0,"",'TIDP'!S35)</x:f>
      </x:c>
      <x:c r="L35" s="18" t="str">
        <x:f>IF(COUNT('TIDP'!T35)=0,"",'TIDP'!T35)</x:f>
      </x:c>
      <x:c r="M35" s="15" t="str">
        <x:f>IF(LEN('TIDP'!V35)=0,"",'TIDP'!V35)</x:f>
      </x:c>
      <x:c r="N35" s="15" t="str">
        <x:f>IF(LEN('TIDP'!W35)=0,"",'TIDP'!W35)</x:f>
      </x:c>
    </x:row>
    <x:row r="36">
      <x:c r="A36" s="15" t="str">
        <x:f>IF(LEN('TIDP'!A36)=0,"",'TIDP'!A36)</x:f>
      </x:c>
      <x:c r="B36" s="15" t="str">
        <x:f>IF(LEN('TIDP'!C36)=0,"",'TIDP'!C36)</x:f>
      </x:c>
      <x:c r="C36" s="15" t="str">
        <x:f>IF(LEN('TIDP'!D36)=0,"",'TIDP'!D36)</x:f>
      </x:c>
      <x:c r="D36" s="15" t="str">
        <x:f>IF(LEN('TIDP'!E36)=0,"",'TIDP'!E36)</x:f>
      </x:c>
      <x:c r="E36" s="15" t="str">
        <x:f>IF(LEN('TIDP'!G36)=0,"",'TIDP'!G36)</x:f>
      </x:c>
      <x:c r="F36" s="15" t="str">
        <x:f>IF(LEN('TIDP'!I36)=0,"",'TIDP'!I36)</x:f>
      </x:c>
      <x:c r="G36" s="15" t="str">
        <x:f>IF(LEN('TIDP'!L36)=0,"",'TIDP'!L36)</x:f>
      </x:c>
      <x:c r="H36" s="17" t="str">
        <x:f>IF(COUNT('TIDP'!N36)=0,"",'TIDP'!N36)</x:f>
      </x:c>
      <x:c r="I36" s="17" t="str">
        <x:f>IF(COUNT('TIDP'!O36)=0,"",'TIDP'!O36)</x:f>
      </x:c>
      <x:c r="J36" s="15" t="str">
        <x:f>IF(LEN('TIDP'!P36)=0,"",'TIDP'!P36)</x:f>
      </x:c>
      <x:c r="K36" s="15" t="str">
        <x:f>IF(LEN('TIDP'!S36)=0,"",'TIDP'!S36)</x:f>
      </x:c>
      <x:c r="L36" s="18" t="str">
        <x:f>IF(COUNT('TIDP'!T36)=0,"",'TIDP'!T36)</x:f>
      </x:c>
      <x:c r="M36" s="15" t="str">
        <x:f>IF(LEN('TIDP'!V36)=0,"",'TIDP'!V36)</x:f>
      </x:c>
      <x:c r="N36" s="15" t="str">
        <x:f>IF(LEN('TIDP'!W36)=0,"",'TIDP'!W36)</x:f>
      </x:c>
    </x:row>
    <x:row r="37">
      <x:c r="A37" s="15" t="str">
        <x:f>IF(LEN('TIDP'!A37)=0,"",'TIDP'!A37)</x:f>
      </x:c>
      <x:c r="B37" s="15" t="str">
        <x:f>IF(LEN('TIDP'!C37)=0,"",'TIDP'!C37)</x:f>
      </x:c>
      <x:c r="C37" s="15" t="str">
        <x:f>IF(LEN('TIDP'!D37)=0,"",'TIDP'!D37)</x:f>
      </x:c>
      <x:c r="D37" s="15" t="str">
        <x:f>IF(LEN('TIDP'!E37)=0,"",'TIDP'!E37)</x:f>
      </x:c>
      <x:c r="E37" s="15" t="str">
        <x:f>IF(LEN('TIDP'!G37)=0,"",'TIDP'!G37)</x:f>
      </x:c>
      <x:c r="F37" s="15" t="str">
        <x:f>IF(LEN('TIDP'!I37)=0,"",'TIDP'!I37)</x:f>
      </x:c>
      <x:c r="G37" s="15" t="str">
        <x:f>IF(LEN('TIDP'!L37)=0,"",'TIDP'!L37)</x:f>
      </x:c>
      <x:c r="H37" s="17" t="str">
        <x:f>IF(COUNT('TIDP'!N37)=0,"",'TIDP'!N37)</x:f>
      </x:c>
      <x:c r="I37" s="17" t="str">
        <x:f>IF(COUNT('TIDP'!O37)=0,"",'TIDP'!O37)</x:f>
      </x:c>
      <x:c r="J37" s="15" t="str">
        <x:f>IF(LEN('TIDP'!P37)=0,"",'TIDP'!P37)</x:f>
      </x:c>
      <x:c r="K37" s="15" t="str">
        <x:f>IF(LEN('TIDP'!S37)=0,"",'TIDP'!S37)</x:f>
      </x:c>
      <x:c r="L37" s="18" t="str">
        <x:f>IF(COUNT('TIDP'!T37)=0,"",'TIDP'!T37)</x:f>
      </x:c>
      <x:c r="M37" s="15" t="str">
        <x:f>IF(LEN('TIDP'!V37)=0,"",'TIDP'!V37)</x:f>
      </x:c>
      <x:c r="N37" s="15" t="str">
        <x:f>IF(LEN('TIDP'!W37)=0,"",'TIDP'!W37)</x:f>
      </x:c>
    </x:row>
    <x:row r="38">
      <x:c r="A38" s="15" t="str">
        <x:f>IF(LEN('TIDP'!A38)=0,"",'TIDP'!A38)</x:f>
      </x:c>
      <x:c r="B38" s="15" t="str">
        <x:f>IF(LEN('TIDP'!C38)=0,"",'TIDP'!C38)</x:f>
      </x:c>
      <x:c r="C38" s="15" t="str">
        <x:f>IF(LEN('TIDP'!D38)=0,"",'TIDP'!D38)</x:f>
      </x:c>
      <x:c r="D38" s="15" t="str">
        <x:f>IF(LEN('TIDP'!E38)=0,"",'TIDP'!E38)</x:f>
      </x:c>
      <x:c r="E38" s="15" t="str">
        <x:f>IF(LEN('TIDP'!G38)=0,"",'TIDP'!G38)</x:f>
      </x:c>
      <x:c r="F38" s="15" t="str">
        <x:f>IF(LEN('TIDP'!I38)=0,"",'TIDP'!I38)</x:f>
      </x:c>
      <x:c r="G38" s="15" t="str">
        <x:f>IF(LEN('TIDP'!L38)=0,"",'TIDP'!L38)</x:f>
      </x:c>
      <x:c r="H38" s="17" t="str">
        <x:f>IF(COUNT('TIDP'!N38)=0,"",'TIDP'!N38)</x:f>
      </x:c>
      <x:c r="I38" s="17" t="str">
        <x:f>IF(COUNT('TIDP'!O38)=0,"",'TIDP'!O38)</x:f>
      </x:c>
      <x:c r="J38" s="15" t="str">
        <x:f>IF(LEN('TIDP'!P38)=0,"",'TIDP'!P38)</x:f>
      </x:c>
      <x:c r="K38" s="15" t="str">
        <x:f>IF(LEN('TIDP'!S38)=0,"",'TIDP'!S38)</x:f>
      </x:c>
      <x:c r="L38" s="18" t="str">
        <x:f>IF(COUNT('TIDP'!T38)=0,"",'TIDP'!T38)</x:f>
      </x:c>
      <x:c r="M38" s="15" t="str">
        <x:f>IF(LEN('TIDP'!V38)=0,"",'TIDP'!V38)</x:f>
      </x:c>
      <x:c r="N38" s="15" t="str">
        <x:f>IF(LEN('TIDP'!W38)=0,"",'TIDP'!W38)</x:f>
      </x:c>
    </x:row>
    <x:row r="39">
      <x:c r="A39" s="15" t="str">
        <x:f>IF(LEN('TIDP'!A39)=0,"",'TIDP'!A39)</x:f>
      </x:c>
      <x:c r="B39" s="15" t="str">
        <x:f>IF(LEN('TIDP'!C39)=0,"",'TIDP'!C39)</x:f>
      </x:c>
      <x:c r="C39" s="15" t="str">
        <x:f>IF(LEN('TIDP'!D39)=0,"",'TIDP'!D39)</x:f>
      </x:c>
      <x:c r="D39" s="15" t="str">
        <x:f>IF(LEN('TIDP'!E39)=0,"",'TIDP'!E39)</x:f>
      </x:c>
      <x:c r="E39" s="15" t="str">
        <x:f>IF(LEN('TIDP'!G39)=0,"",'TIDP'!G39)</x:f>
      </x:c>
      <x:c r="F39" s="15" t="str">
        <x:f>IF(LEN('TIDP'!I39)=0,"",'TIDP'!I39)</x:f>
      </x:c>
      <x:c r="G39" s="15" t="str">
        <x:f>IF(LEN('TIDP'!L39)=0,"",'TIDP'!L39)</x:f>
      </x:c>
      <x:c r="H39" s="17" t="str">
        <x:f>IF(COUNT('TIDP'!N39)=0,"",'TIDP'!N39)</x:f>
      </x:c>
      <x:c r="I39" s="17" t="str">
        <x:f>IF(COUNT('TIDP'!O39)=0,"",'TIDP'!O39)</x:f>
      </x:c>
      <x:c r="J39" s="15" t="str">
        <x:f>IF(LEN('TIDP'!P39)=0,"",'TIDP'!P39)</x:f>
      </x:c>
      <x:c r="K39" s="15" t="str">
        <x:f>IF(LEN('TIDP'!S39)=0,"",'TIDP'!S39)</x:f>
      </x:c>
      <x:c r="L39" s="18" t="str">
        <x:f>IF(COUNT('TIDP'!T39)=0,"",'TIDP'!T39)</x:f>
      </x:c>
      <x:c r="M39" s="15" t="str">
        <x:f>IF(LEN('TIDP'!V39)=0,"",'TIDP'!V39)</x:f>
      </x:c>
      <x:c r="N39" s="15" t="str">
        <x:f>IF(LEN('TIDP'!W39)=0,"",'TIDP'!W39)</x:f>
      </x:c>
    </x:row>
    <x:row r="40">
      <x:c r="A40" s="15" t="str">
        <x:f>IF(LEN('TIDP'!A40)=0,"",'TIDP'!A40)</x:f>
      </x:c>
      <x:c r="B40" s="15" t="str">
        <x:f>IF(LEN('TIDP'!C40)=0,"",'TIDP'!C40)</x:f>
      </x:c>
      <x:c r="C40" s="15" t="str">
        <x:f>IF(LEN('TIDP'!D40)=0,"",'TIDP'!D40)</x:f>
      </x:c>
      <x:c r="D40" s="15" t="str">
        <x:f>IF(LEN('TIDP'!E40)=0,"",'TIDP'!E40)</x:f>
      </x:c>
      <x:c r="E40" s="15" t="str">
        <x:f>IF(LEN('TIDP'!G40)=0,"",'TIDP'!G40)</x:f>
      </x:c>
      <x:c r="F40" s="15" t="str">
        <x:f>IF(LEN('TIDP'!I40)=0,"",'TIDP'!I40)</x:f>
      </x:c>
      <x:c r="G40" s="15" t="str">
        <x:f>IF(LEN('TIDP'!L40)=0,"",'TIDP'!L40)</x:f>
      </x:c>
      <x:c r="H40" s="17" t="str">
        <x:f>IF(COUNT('TIDP'!N40)=0,"",'TIDP'!N40)</x:f>
      </x:c>
      <x:c r="I40" s="17" t="str">
        <x:f>IF(COUNT('TIDP'!O40)=0,"",'TIDP'!O40)</x:f>
      </x:c>
      <x:c r="J40" s="15" t="str">
        <x:f>IF(LEN('TIDP'!P40)=0,"",'TIDP'!P40)</x:f>
      </x:c>
      <x:c r="K40" s="15" t="str">
        <x:f>IF(LEN('TIDP'!S40)=0,"",'TIDP'!S40)</x:f>
      </x:c>
      <x:c r="L40" s="18" t="str">
        <x:f>IF(COUNT('TIDP'!T40)=0,"",'TIDP'!T40)</x:f>
      </x:c>
      <x:c r="M40" s="15" t="str">
        <x:f>IF(LEN('TIDP'!V40)=0,"",'TIDP'!V40)</x:f>
      </x:c>
      <x:c r="N40" s="15" t="str">
        <x:f>IF(LEN('TIDP'!W40)=0,"",'TIDP'!W40)</x:f>
      </x:c>
    </x:row>
    <x:row r="41">
      <x:c r="A41" s="15" t="str">
        <x:f>IF(LEN('TIDP'!A41)=0,"",'TIDP'!A41)</x:f>
      </x:c>
      <x:c r="B41" s="15" t="str">
        <x:f>IF(LEN('TIDP'!C41)=0,"",'TIDP'!C41)</x:f>
      </x:c>
      <x:c r="C41" s="15" t="str">
        <x:f>IF(LEN('TIDP'!D41)=0,"",'TIDP'!D41)</x:f>
      </x:c>
      <x:c r="D41" s="15" t="str">
        <x:f>IF(LEN('TIDP'!E41)=0,"",'TIDP'!E41)</x:f>
      </x:c>
      <x:c r="E41" s="15" t="str">
        <x:f>IF(LEN('TIDP'!G41)=0,"",'TIDP'!G41)</x:f>
      </x:c>
      <x:c r="F41" s="15" t="str">
        <x:f>IF(LEN('TIDP'!I41)=0,"",'TIDP'!I41)</x:f>
      </x:c>
      <x:c r="G41" s="15" t="str">
        <x:f>IF(LEN('TIDP'!L41)=0,"",'TIDP'!L41)</x:f>
      </x:c>
      <x:c r="H41" s="17" t="str">
        <x:f>IF(COUNT('TIDP'!N41)=0,"",'TIDP'!N41)</x:f>
      </x:c>
      <x:c r="I41" s="17" t="str">
        <x:f>IF(COUNT('TIDP'!O41)=0,"",'TIDP'!O41)</x:f>
      </x:c>
      <x:c r="J41" s="15" t="str">
        <x:f>IF(LEN('TIDP'!P41)=0,"",'TIDP'!P41)</x:f>
      </x:c>
      <x:c r="K41" s="15" t="str">
        <x:f>IF(LEN('TIDP'!S41)=0,"",'TIDP'!S41)</x:f>
      </x:c>
      <x:c r="L41" s="18" t="str">
        <x:f>IF(COUNT('TIDP'!T41)=0,"",'TIDP'!T41)</x:f>
      </x:c>
      <x:c r="M41" s="15" t="str">
        <x:f>IF(LEN('TIDP'!V41)=0,"",'TIDP'!V41)</x:f>
      </x:c>
      <x:c r="N41" s="15" t="str">
        <x:f>IF(LEN('TIDP'!W41)=0,"",'TIDP'!W41)</x:f>
      </x:c>
    </x:row>
    <x:row r="42">
      <x:c r="A42" s="15" t="str">
        <x:f>IF(LEN('TIDP'!A42)=0,"",'TIDP'!A42)</x:f>
      </x:c>
      <x:c r="B42" s="15" t="str">
        <x:f>IF(LEN('TIDP'!C42)=0,"",'TIDP'!C42)</x:f>
      </x:c>
      <x:c r="C42" s="15" t="str">
        <x:f>IF(LEN('TIDP'!D42)=0,"",'TIDP'!D42)</x:f>
      </x:c>
      <x:c r="D42" s="15" t="str">
        <x:f>IF(LEN('TIDP'!E42)=0,"",'TIDP'!E42)</x:f>
      </x:c>
      <x:c r="E42" s="15" t="str">
        <x:f>IF(LEN('TIDP'!G42)=0,"",'TIDP'!G42)</x:f>
      </x:c>
      <x:c r="F42" s="15" t="str">
        <x:f>IF(LEN('TIDP'!I42)=0,"",'TIDP'!I42)</x:f>
      </x:c>
      <x:c r="G42" s="15" t="str">
        <x:f>IF(LEN('TIDP'!L42)=0,"",'TIDP'!L42)</x:f>
      </x:c>
      <x:c r="H42" s="17" t="str">
        <x:f>IF(COUNT('TIDP'!N42)=0,"",'TIDP'!N42)</x:f>
      </x:c>
      <x:c r="I42" s="17" t="str">
        <x:f>IF(COUNT('TIDP'!O42)=0,"",'TIDP'!O42)</x:f>
      </x:c>
      <x:c r="J42" s="15" t="str">
        <x:f>IF(LEN('TIDP'!P42)=0,"",'TIDP'!P42)</x:f>
      </x:c>
      <x:c r="K42" s="15" t="str">
        <x:f>IF(LEN('TIDP'!S42)=0,"",'TIDP'!S42)</x:f>
      </x:c>
      <x:c r="L42" s="18" t="str">
        <x:f>IF(COUNT('TIDP'!T42)=0,"",'TIDP'!T42)</x:f>
      </x:c>
      <x:c r="M42" s="15" t="str">
        <x:f>IF(LEN('TIDP'!V42)=0,"",'TIDP'!V42)</x:f>
      </x:c>
      <x:c r="N42" s="15" t="str">
        <x:f>IF(LEN('TIDP'!W42)=0,"",'TIDP'!W42)</x:f>
      </x:c>
    </x:row>
    <x:row r="43">
      <x:c r="A43" s="15" t="str">
        <x:f>IF(LEN('TIDP'!A43)=0,"",'TIDP'!A43)</x:f>
      </x:c>
      <x:c r="B43" s="15" t="str">
        <x:f>IF(LEN('TIDP'!C43)=0,"",'TIDP'!C43)</x:f>
      </x:c>
      <x:c r="C43" s="15" t="str">
        <x:f>IF(LEN('TIDP'!D43)=0,"",'TIDP'!D43)</x:f>
      </x:c>
      <x:c r="D43" s="15" t="str">
        <x:f>IF(LEN('TIDP'!E43)=0,"",'TIDP'!E43)</x:f>
      </x:c>
      <x:c r="E43" s="15" t="str">
        <x:f>IF(LEN('TIDP'!G43)=0,"",'TIDP'!G43)</x:f>
      </x:c>
      <x:c r="F43" s="15" t="str">
        <x:f>IF(LEN('TIDP'!I43)=0,"",'TIDP'!I43)</x:f>
      </x:c>
      <x:c r="G43" s="15" t="str">
        <x:f>IF(LEN('TIDP'!L43)=0,"",'TIDP'!L43)</x:f>
      </x:c>
      <x:c r="H43" s="17" t="str">
        <x:f>IF(COUNT('TIDP'!N43)=0,"",'TIDP'!N43)</x:f>
      </x:c>
      <x:c r="I43" s="17" t="str">
        <x:f>IF(COUNT('TIDP'!O43)=0,"",'TIDP'!O43)</x:f>
      </x:c>
      <x:c r="J43" s="15" t="str">
        <x:f>IF(LEN('TIDP'!P43)=0,"",'TIDP'!P43)</x:f>
      </x:c>
      <x:c r="K43" s="15" t="str">
        <x:f>IF(LEN('TIDP'!S43)=0,"",'TIDP'!S43)</x:f>
      </x:c>
      <x:c r="L43" s="18" t="str">
        <x:f>IF(COUNT('TIDP'!T43)=0,"",'TIDP'!T43)</x:f>
      </x:c>
      <x:c r="M43" s="15" t="str">
        <x:f>IF(LEN('TIDP'!V43)=0,"",'TIDP'!V43)</x:f>
      </x:c>
      <x:c r="N43" s="15" t="str">
        <x:f>IF(LEN('TIDP'!W43)=0,"",'TIDP'!W43)</x:f>
      </x:c>
    </x:row>
    <x:row r="44">
      <x:c r="A44" s="15" t="str">
        <x:f>IF(LEN('TIDP'!A44)=0,"",'TIDP'!A44)</x:f>
      </x:c>
      <x:c r="B44" s="15" t="str">
        <x:f>IF(LEN('TIDP'!C44)=0,"",'TIDP'!C44)</x:f>
      </x:c>
      <x:c r="C44" s="15" t="str">
        <x:f>IF(LEN('TIDP'!D44)=0,"",'TIDP'!D44)</x:f>
      </x:c>
      <x:c r="D44" s="15" t="str">
        <x:f>IF(LEN('TIDP'!E44)=0,"",'TIDP'!E44)</x:f>
      </x:c>
      <x:c r="E44" s="15" t="str">
        <x:f>IF(LEN('TIDP'!G44)=0,"",'TIDP'!G44)</x:f>
      </x:c>
      <x:c r="F44" s="15" t="str">
        <x:f>IF(LEN('TIDP'!I44)=0,"",'TIDP'!I44)</x:f>
      </x:c>
      <x:c r="G44" s="15" t="str">
        <x:f>IF(LEN('TIDP'!L44)=0,"",'TIDP'!L44)</x:f>
      </x:c>
      <x:c r="H44" s="17" t="str">
        <x:f>IF(COUNT('TIDP'!N44)=0,"",'TIDP'!N44)</x:f>
      </x:c>
      <x:c r="I44" s="17" t="str">
        <x:f>IF(COUNT('TIDP'!O44)=0,"",'TIDP'!O44)</x:f>
      </x:c>
      <x:c r="J44" s="15" t="str">
        <x:f>IF(LEN('TIDP'!P44)=0,"",'TIDP'!P44)</x:f>
      </x:c>
      <x:c r="K44" s="15" t="str">
        <x:f>IF(LEN('TIDP'!S44)=0,"",'TIDP'!S44)</x:f>
      </x:c>
      <x:c r="L44" s="18" t="str">
        <x:f>IF(COUNT('TIDP'!T44)=0,"",'TIDP'!T44)</x:f>
      </x:c>
      <x:c r="M44" s="15" t="str">
        <x:f>IF(LEN('TIDP'!V44)=0,"",'TIDP'!V44)</x:f>
      </x:c>
      <x:c r="N44" s="15" t="str">
        <x:f>IF(LEN('TIDP'!W44)=0,"",'TIDP'!W44)</x:f>
      </x:c>
    </x:row>
    <x:row r="45">
      <x:c r="A45" s="15" t="str">
        <x:f>IF(LEN('TIDP'!A45)=0,"",'TIDP'!A45)</x:f>
      </x:c>
      <x:c r="B45" s="15" t="str">
        <x:f>IF(LEN('TIDP'!C45)=0,"",'TIDP'!C45)</x:f>
      </x:c>
      <x:c r="C45" s="15" t="str">
        <x:f>IF(LEN('TIDP'!D45)=0,"",'TIDP'!D45)</x:f>
      </x:c>
      <x:c r="D45" s="15" t="str">
        <x:f>IF(LEN('TIDP'!E45)=0,"",'TIDP'!E45)</x:f>
      </x:c>
      <x:c r="E45" s="15" t="str">
        <x:f>IF(LEN('TIDP'!G45)=0,"",'TIDP'!G45)</x:f>
      </x:c>
      <x:c r="F45" s="15" t="str">
        <x:f>IF(LEN('TIDP'!I45)=0,"",'TIDP'!I45)</x:f>
      </x:c>
      <x:c r="G45" s="15" t="str">
        <x:f>IF(LEN('TIDP'!L45)=0,"",'TIDP'!L45)</x:f>
      </x:c>
      <x:c r="H45" s="17" t="str">
        <x:f>IF(COUNT('TIDP'!N45)=0,"",'TIDP'!N45)</x:f>
      </x:c>
      <x:c r="I45" s="17" t="str">
        <x:f>IF(COUNT('TIDP'!O45)=0,"",'TIDP'!O45)</x:f>
      </x:c>
      <x:c r="J45" s="15" t="str">
        <x:f>IF(LEN('TIDP'!P45)=0,"",'TIDP'!P45)</x:f>
      </x:c>
      <x:c r="K45" s="15" t="str">
        <x:f>IF(LEN('TIDP'!S45)=0,"",'TIDP'!S45)</x:f>
      </x:c>
      <x:c r="L45" s="18" t="str">
        <x:f>IF(COUNT('TIDP'!T45)=0,"",'TIDP'!T45)</x:f>
      </x:c>
      <x:c r="M45" s="15" t="str">
        <x:f>IF(LEN('TIDP'!V45)=0,"",'TIDP'!V45)</x:f>
      </x:c>
      <x:c r="N45" s="15" t="str">
        <x:f>IF(LEN('TIDP'!W45)=0,"",'TIDP'!W45)</x:f>
      </x:c>
    </x:row>
    <x:row r="46">
      <x:c r="A46" s="15" t="str">
        <x:f>IF(LEN('TIDP'!A46)=0,"",'TIDP'!A46)</x:f>
      </x:c>
      <x:c r="B46" s="15" t="str">
        <x:f>IF(LEN('TIDP'!C46)=0,"",'TIDP'!C46)</x:f>
      </x:c>
      <x:c r="C46" s="15" t="str">
        <x:f>IF(LEN('TIDP'!D46)=0,"",'TIDP'!D46)</x:f>
      </x:c>
      <x:c r="D46" s="15" t="str">
        <x:f>IF(LEN('TIDP'!E46)=0,"",'TIDP'!E46)</x:f>
      </x:c>
      <x:c r="E46" s="15" t="str">
        <x:f>IF(LEN('TIDP'!G46)=0,"",'TIDP'!G46)</x:f>
      </x:c>
      <x:c r="F46" s="15" t="str">
        <x:f>IF(LEN('TIDP'!I46)=0,"",'TIDP'!I46)</x:f>
      </x:c>
      <x:c r="G46" s="15" t="str">
        <x:f>IF(LEN('TIDP'!L46)=0,"",'TIDP'!L46)</x:f>
      </x:c>
      <x:c r="H46" s="17" t="str">
        <x:f>IF(COUNT('TIDP'!N46)=0,"",'TIDP'!N46)</x:f>
      </x:c>
      <x:c r="I46" s="17" t="str">
        <x:f>IF(COUNT('TIDP'!O46)=0,"",'TIDP'!O46)</x:f>
      </x:c>
      <x:c r="J46" s="15" t="str">
        <x:f>IF(LEN('TIDP'!P46)=0,"",'TIDP'!P46)</x:f>
      </x:c>
      <x:c r="K46" s="15" t="str">
        <x:f>IF(LEN('TIDP'!S46)=0,"",'TIDP'!S46)</x:f>
      </x:c>
      <x:c r="L46" s="18" t="str">
        <x:f>IF(COUNT('TIDP'!T46)=0,"",'TIDP'!T46)</x:f>
      </x:c>
      <x:c r="M46" s="15" t="str">
        <x:f>IF(LEN('TIDP'!V46)=0,"",'TIDP'!V46)</x:f>
      </x:c>
      <x:c r="N46" s="15" t="str">
        <x:f>IF(LEN('TIDP'!W46)=0,"",'TIDP'!W46)</x:f>
      </x:c>
    </x:row>
    <x:row r="47">
      <x:c r="A47" s="15" t="str">
        <x:f>IF(LEN('TIDP'!A47)=0,"",'TIDP'!A47)</x:f>
      </x:c>
      <x:c r="B47" s="15" t="str">
        <x:f>IF(LEN('TIDP'!C47)=0,"",'TIDP'!C47)</x:f>
      </x:c>
      <x:c r="C47" s="15" t="str">
        <x:f>IF(LEN('TIDP'!D47)=0,"",'TIDP'!D47)</x:f>
      </x:c>
      <x:c r="D47" s="15" t="str">
        <x:f>IF(LEN('TIDP'!E47)=0,"",'TIDP'!E47)</x:f>
      </x:c>
      <x:c r="E47" s="15" t="str">
        <x:f>IF(LEN('TIDP'!G47)=0,"",'TIDP'!G47)</x:f>
      </x:c>
      <x:c r="F47" s="15" t="str">
        <x:f>IF(LEN('TIDP'!I47)=0,"",'TIDP'!I47)</x:f>
      </x:c>
      <x:c r="G47" s="15" t="str">
        <x:f>IF(LEN('TIDP'!L47)=0,"",'TIDP'!L47)</x:f>
      </x:c>
      <x:c r="H47" s="17" t="str">
        <x:f>IF(COUNT('TIDP'!N47)=0,"",'TIDP'!N47)</x:f>
      </x:c>
      <x:c r="I47" s="17" t="str">
        <x:f>IF(COUNT('TIDP'!O47)=0,"",'TIDP'!O47)</x:f>
      </x:c>
      <x:c r="J47" s="15" t="str">
        <x:f>IF(LEN('TIDP'!P47)=0,"",'TIDP'!P47)</x:f>
      </x:c>
      <x:c r="K47" s="15" t="str">
        <x:f>IF(LEN('TIDP'!S47)=0,"",'TIDP'!S47)</x:f>
      </x:c>
      <x:c r="L47" s="18" t="str">
        <x:f>IF(COUNT('TIDP'!T47)=0,"",'TIDP'!T47)</x:f>
      </x:c>
      <x:c r="M47" s="15" t="str">
        <x:f>IF(LEN('TIDP'!V47)=0,"",'TIDP'!V47)</x:f>
      </x:c>
      <x:c r="N47" s="15" t="str">
        <x:f>IF(LEN('TIDP'!W47)=0,"",'TIDP'!W47)</x:f>
      </x:c>
    </x:row>
    <x:row r="48">
      <x:c r="A48" s="15" t="str">
        <x:f>IF(LEN('TIDP'!A48)=0,"",'TIDP'!A48)</x:f>
      </x:c>
      <x:c r="B48" s="15" t="str">
        <x:f>IF(LEN('TIDP'!C48)=0,"",'TIDP'!C48)</x:f>
      </x:c>
      <x:c r="C48" s="15" t="str">
        <x:f>IF(LEN('TIDP'!D48)=0,"",'TIDP'!D48)</x:f>
      </x:c>
      <x:c r="D48" s="15" t="str">
        <x:f>IF(LEN('TIDP'!E48)=0,"",'TIDP'!E48)</x:f>
      </x:c>
      <x:c r="E48" s="15" t="str">
        <x:f>IF(LEN('TIDP'!G48)=0,"",'TIDP'!G48)</x:f>
      </x:c>
      <x:c r="F48" s="15" t="str">
        <x:f>IF(LEN('TIDP'!I48)=0,"",'TIDP'!I48)</x:f>
      </x:c>
      <x:c r="G48" s="15" t="str">
        <x:f>IF(LEN('TIDP'!L48)=0,"",'TIDP'!L48)</x:f>
      </x:c>
      <x:c r="H48" s="17" t="str">
        <x:f>IF(COUNT('TIDP'!N48)=0,"",'TIDP'!N48)</x:f>
      </x:c>
      <x:c r="I48" s="17" t="str">
        <x:f>IF(COUNT('TIDP'!O48)=0,"",'TIDP'!O48)</x:f>
      </x:c>
      <x:c r="J48" s="15" t="str">
        <x:f>IF(LEN('TIDP'!P48)=0,"",'TIDP'!P48)</x:f>
      </x:c>
      <x:c r="K48" s="15" t="str">
        <x:f>IF(LEN('TIDP'!S48)=0,"",'TIDP'!S48)</x:f>
      </x:c>
      <x:c r="L48" s="18" t="str">
        <x:f>IF(COUNT('TIDP'!T48)=0,"",'TIDP'!T48)</x:f>
      </x:c>
      <x:c r="M48" s="15" t="str">
        <x:f>IF(LEN('TIDP'!V48)=0,"",'TIDP'!V48)</x:f>
      </x:c>
      <x:c r="N48" s="15" t="str">
        <x:f>IF(LEN('TIDP'!W48)=0,"",'TIDP'!W48)</x:f>
      </x:c>
    </x:row>
    <x:row r="49">
      <x:c r="A49" s="15" t="str">
        <x:f>IF(LEN('TIDP'!A49)=0,"",'TIDP'!A49)</x:f>
      </x:c>
      <x:c r="B49" s="15" t="str">
        <x:f>IF(LEN('TIDP'!C49)=0,"",'TIDP'!C49)</x:f>
      </x:c>
      <x:c r="C49" s="15" t="str">
        <x:f>IF(LEN('TIDP'!D49)=0,"",'TIDP'!D49)</x:f>
      </x:c>
      <x:c r="D49" s="15" t="str">
        <x:f>IF(LEN('TIDP'!E49)=0,"",'TIDP'!E49)</x:f>
      </x:c>
      <x:c r="E49" s="15" t="str">
        <x:f>IF(LEN('TIDP'!G49)=0,"",'TIDP'!G49)</x:f>
      </x:c>
      <x:c r="F49" s="15" t="str">
        <x:f>IF(LEN('TIDP'!I49)=0,"",'TIDP'!I49)</x:f>
      </x:c>
      <x:c r="G49" s="15" t="str">
        <x:f>IF(LEN('TIDP'!L49)=0,"",'TIDP'!L49)</x:f>
      </x:c>
      <x:c r="H49" s="17" t="str">
        <x:f>IF(COUNT('TIDP'!N49)=0,"",'TIDP'!N49)</x:f>
      </x:c>
      <x:c r="I49" s="17" t="str">
        <x:f>IF(COUNT('TIDP'!O49)=0,"",'TIDP'!O49)</x:f>
      </x:c>
      <x:c r="J49" s="15" t="str">
        <x:f>IF(LEN('TIDP'!P49)=0,"",'TIDP'!P49)</x:f>
      </x:c>
      <x:c r="K49" s="15" t="str">
        <x:f>IF(LEN('TIDP'!S49)=0,"",'TIDP'!S49)</x:f>
      </x:c>
      <x:c r="L49" s="18" t="str">
        <x:f>IF(COUNT('TIDP'!T49)=0,"",'TIDP'!T49)</x:f>
      </x:c>
      <x:c r="M49" s="15" t="str">
        <x:f>IF(LEN('TIDP'!V49)=0,"",'TIDP'!V49)</x:f>
      </x:c>
      <x:c r="N49" s="15" t="str">
        <x:f>IF(LEN('TIDP'!W49)=0,"",'TIDP'!W49)</x:f>
      </x:c>
    </x:row>
    <x:row r="50">
      <x:c r="A50" s="15" t="str">
        <x:f>IF(LEN('TIDP'!A50)=0,"",'TIDP'!A50)</x:f>
      </x:c>
      <x:c r="B50" s="15" t="str">
        <x:f>IF(LEN('TIDP'!C50)=0,"",'TIDP'!C50)</x:f>
      </x:c>
      <x:c r="C50" s="15" t="str">
        <x:f>IF(LEN('TIDP'!D50)=0,"",'TIDP'!D50)</x:f>
      </x:c>
      <x:c r="D50" s="15" t="str">
        <x:f>IF(LEN('TIDP'!E50)=0,"",'TIDP'!E50)</x:f>
      </x:c>
      <x:c r="E50" s="15" t="str">
        <x:f>IF(LEN('TIDP'!G50)=0,"",'TIDP'!G50)</x:f>
      </x:c>
      <x:c r="F50" s="15" t="str">
        <x:f>IF(LEN('TIDP'!I50)=0,"",'TIDP'!I50)</x:f>
      </x:c>
      <x:c r="G50" s="15" t="str">
        <x:f>IF(LEN('TIDP'!L50)=0,"",'TIDP'!L50)</x:f>
      </x:c>
      <x:c r="H50" s="17" t="str">
        <x:f>IF(COUNT('TIDP'!N50)=0,"",'TIDP'!N50)</x:f>
      </x:c>
      <x:c r="I50" s="17" t="str">
        <x:f>IF(COUNT('TIDP'!O50)=0,"",'TIDP'!O50)</x:f>
      </x:c>
      <x:c r="J50" s="15" t="str">
        <x:f>IF(LEN('TIDP'!P50)=0,"",'TIDP'!P50)</x:f>
      </x:c>
      <x:c r="K50" s="15" t="str">
        <x:f>IF(LEN('TIDP'!S50)=0,"",'TIDP'!S50)</x:f>
      </x:c>
      <x:c r="L50" s="18" t="str">
        <x:f>IF(COUNT('TIDP'!T50)=0,"",'TIDP'!T50)</x:f>
      </x:c>
      <x:c r="M50" s="15" t="str">
        <x:f>IF(LEN('TIDP'!V50)=0,"",'TIDP'!V50)</x:f>
      </x:c>
      <x:c r="N50" s="15" t="str">
        <x:f>IF(LEN('TIDP'!W50)=0,"",'TIDP'!W50)</x:f>
      </x:c>
    </x:row>
    <x:row r="51">
      <x:c r="A51" s="15" t="str">
        <x:f>IF(LEN('TIDP'!A51)=0,"",'TIDP'!A51)</x:f>
      </x:c>
      <x:c r="B51" s="15" t="str">
        <x:f>IF(LEN('TIDP'!C51)=0,"",'TIDP'!C51)</x:f>
      </x:c>
      <x:c r="C51" s="15" t="str">
        <x:f>IF(LEN('TIDP'!D51)=0,"",'TIDP'!D51)</x:f>
      </x:c>
      <x:c r="D51" s="15" t="str">
        <x:f>IF(LEN('TIDP'!E51)=0,"",'TIDP'!E51)</x:f>
      </x:c>
      <x:c r="E51" s="15" t="str">
        <x:f>IF(LEN('TIDP'!G51)=0,"",'TIDP'!G51)</x:f>
      </x:c>
      <x:c r="F51" s="15" t="str">
        <x:f>IF(LEN('TIDP'!I51)=0,"",'TIDP'!I51)</x:f>
      </x:c>
      <x:c r="G51" s="15" t="str">
        <x:f>IF(LEN('TIDP'!L51)=0,"",'TIDP'!L51)</x:f>
      </x:c>
      <x:c r="H51" s="17" t="str">
        <x:f>IF(COUNT('TIDP'!N51)=0,"",'TIDP'!N51)</x:f>
      </x:c>
      <x:c r="I51" s="17" t="str">
        <x:f>IF(COUNT('TIDP'!O51)=0,"",'TIDP'!O51)</x:f>
      </x:c>
      <x:c r="J51" s="15" t="str">
        <x:f>IF(LEN('TIDP'!P51)=0,"",'TIDP'!P51)</x:f>
      </x:c>
      <x:c r="K51" s="15" t="str">
        <x:f>IF(LEN('TIDP'!S51)=0,"",'TIDP'!S51)</x:f>
      </x:c>
      <x:c r="L51" s="18" t="str">
        <x:f>IF(COUNT('TIDP'!T51)=0,"",'TIDP'!T51)</x:f>
      </x:c>
      <x:c r="M51" s="15" t="str">
        <x:f>IF(LEN('TIDP'!V51)=0,"",'TIDP'!V51)</x:f>
      </x:c>
      <x:c r="N51" s="15" t="str">
        <x:f>IF(LEN('TIDP'!W51)=0,"",'TIDP'!W51)</x:f>
      </x:c>
    </x:row>
    <x:row r="52">
      <x:c r="A52" s="15" t="str">
        <x:f>IF(LEN('TIDP'!A52)=0,"",'TIDP'!A52)</x:f>
      </x:c>
      <x:c r="B52" s="15" t="str">
        <x:f>IF(LEN('TIDP'!C52)=0,"",'TIDP'!C52)</x:f>
      </x:c>
      <x:c r="C52" s="15" t="str">
        <x:f>IF(LEN('TIDP'!D52)=0,"",'TIDP'!D52)</x:f>
      </x:c>
      <x:c r="D52" s="15" t="str">
        <x:f>IF(LEN('TIDP'!E52)=0,"",'TIDP'!E52)</x:f>
      </x:c>
      <x:c r="E52" s="15" t="str">
        <x:f>IF(LEN('TIDP'!G52)=0,"",'TIDP'!G52)</x:f>
      </x:c>
      <x:c r="F52" s="15" t="str">
        <x:f>IF(LEN('TIDP'!I52)=0,"",'TIDP'!I52)</x:f>
      </x:c>
      <x:c r="G52" s="15" t="str">
        <x:f>IF(LEN('TIDP'!L52)=0,"",'TIDP'!L52)</x:f>
      </x:c>
      <x:c r="H52" s="17" t="str">
        <x:f>IF(COUNT('TIDP'!N52)=0,"",'TIDP'!N52)</x:f>
      </x:c>
      <x:c r="I52" s="17" t="str">
        <x:f>IF(COUNT('TIDP'!O52)=0,"",'TIDP'!O52)</x:f>
      </x:c>
      <x:c r="J52" s="15" t="str">
        <x:f>IF(LEN('TIDP'!P52)=0,"",'TIDP'!P52)</x:f>
      </x:c>
      <x:c r="K52" s="15" t="str">
        <x:f>IF(LEN('TIDP'!S52)=0,"",'TIDP'!S52)</x:f>
      </x:c>
      <x:c r="L52" s="18" t="str">
        <x:f>IF(COUNT('TIDP'!T52)=0,"",'TIDP'!T52)</x:f>
      </x:c>
      <x:c r="M52" s="15" t="str">
        <x:f>IF(LEN('TIDP'!V52)=0,"",'TIDP'!V52)</x:f>
      </x:c>
      <x:c r="N52" s="15" t="str">
        <x:f>IF(LEN('TIDP'!W52)=0,"",'TIDP'!W52)</x:f>
      </x:c>
    </x:row>
    <x:row r="53">
      <x:c r="A53" s="15" t="str">
        <x:f>IF(LEN('TIDP'!A53)=0,"",'TIDP'!A53)</x:f>
      </x:c>
      <x:c r="B53" s="15" t="str">
        <x:f>IF(LEN('TIDP'!C53)=0,"",'TIDP'!C53)</x:f>
      </x:c>
      <x:c r="C53" s="15" t="str">
        <x:f>IF(LEN('TIDP'!D53)=0,"",'TIDP'!D53)</x:f>
      </x:c>
      <x:c r="D53" s="15" t="str">
        <x:f>IF(LEN('TIDP'!E53)=0,"",'TIDP'!E53)</x:f>
      </x:c>
      <x:c r="E53" s="15" t="str">
        <x:f>IF(LEN('TIDP'!G53)=0,"",'TIDP'!G53)</x:f>
      </x:c>
      <x:c r="F53" s="15" t="str">
        <x:f>IF(LEN('TIDP'!I53)=0,"",'TIDP'!I53)</x:f>
      </x:c>
      <x:c r="G53" s="15" t="str">
        <x:f>IF(LEN('TIDP'!L53)=0,"",'TIDP'!L53)</x:f>
      </x:c>
      <x:c r="H53" s="17" t="str">
        <x:f>IF(COUNT('TIDP'!N53)=0,"",'TIDP'!N53)</x:f>
      </x:c>
      <x:c r="I53" s="17" t="str">
        <x:f>IF(COUNT('TIDP'!O53)=0,"",'TIDP'!O53)</x:f>
      </x:c>
      <x:c r="J53" s="15" t="str">
        <x:f>IF(LEN('TIDP'!P53)=0,"",'TIDP'!P53)</x:f>
      </x:c>
      <x:c r="K53" s="15" t="str">
        <x:f>IF(LEN('TIDP'!S53)=0,"",'TIDP'!S53)</x:f>
      </x:c>
      <x:c r="L53" s="18" t="str">
        <x:f>IF(COUNT('TIDP'!T53)=0,"",'TIDP'!T53)</x:f>
      </x:c>
      <x:c r="M53" s="15" t="str">
        <x:f>IF(LEN('TIDP'!V53)=0,"",'TIDP'!V53)</x:f>
      </x:c>
      <x:c r="N53" s="15" t="str">
        <x:f>IF(LEN('TIDP'!W53)=0,"",'TIDP'!W53)</x:f>
      </x:c>
    </x:row>
    <x:row r="54">
      <x:c r="A54" s="15" t="str">
        <x:f>IF(LEN('TIDP'!A54)=0,"",'TIDP'!A54)</x:f>
      </x:c>
      <x:c r="B54" s="15" t="str">
        <x:f>IF(LEN('TIDP'!C54)=0,"",'TIDP'!C54)</x:f>
      </x:c>
      <x:c r="C54" s="15" t="str">
        <x:f>IF(LEN('TIDP'!D54)=0,"",'TIDP'!D54)</x:f>
      </x:c>
      <x:c r="D54" s="15" t="str">
        <x:f>IF(LEN('TIDP'!E54)=0,"",'TIDP'!E54)</x:f>
      </x:c>
      <x:c r="E54" s="15" t="str">
        <x:f>IF(LEN('TIDP'!G54)=0,"",'TIDP'!G54)</x:f>
      </x:c>
      <x:c r="F54" s="15" t="str">
        <x:f>IF(LEN('TIDP'!I54)=0,"",'TIDP'!I54)</x:f>
      </x:c>
      <x:c r="G54" s="15" t="str">
        <x:f>IF(LEN('TIDP'!L54)=0,"",'TIDP'!L54)</x:f>
      </x:c>
      <x:c r="H54" s="17" t="str">
        <x:f>IF(COUNT('TIDP'!N54)=0,"",'TIDP'!N54)</x:f>
      </x:c>
      <x:c r="I54" s="17" t="str">
        <x:f>IF(COUNT('TIDP'!O54)=0,"",'TIDP'!O54)</x:f>
      </x:c>
      <x:c r="J54" s="15" t="str">
        <x:f>IF(LEN('TIDP'!P54)=0,"",'TIDP'!P54)</x:f>
      </x:c>
      <x:c r="K54" s="15" t="str">
        <x:f>IF(LEN('TIDP'!S54)=0,"",'TIDP'!S54)</x:f>
      </x:c>
      <x:c r="L54" s="18" t="str">
        <x:f>IF(COUNT('TIDP'!T54)=0,"",'TIDP'!T54)</x:f>
      </x:c>
      <x:c r="M54" s="15" t="str">
        <x:f>IF(LEN('TIDP'!V54)=0,"",'TIDP'!V54)</x:f>
      </x:c>
      <x:c r="N54" s="15" t="str">
        <x:f>IF(LEN('TIDP'!W54)=0,"",'TIDP'!W54)</x:f>
      </x:c>
    </x:row>
    <x:row r="55">
      <x:c r="A55" s="15" t="str">
        <x:f>IF(LEN('TIDP'!A55)=0,"",'TIDP'!A55)</x:f>
      </x:c>
      <x:c r="B55" s="15" t="str">
        <x:f>IF(LEN('TIDP'!C55)=0,"",'TIDP'!C55)</x:f>
      </x:c>
      <x:c r="C55" s="15" t="str">
        <x:f>IF(LEN('TIDP'!D55)=0,"",'TIDP'!D55)</x:f>
      </x:c>
      <x:c r="D55" s="15" t="str">
        <x:f>IF(LEN('TIDP'!E55)=0,"",'TIDP'!E55)</x:f>
      </x:c>
      <x:c r="E55" s="15" t="str">
        <x:f>IF(LEN('TIDP'!G55)=0,"",'TIDP'!G55)</x:f>
      </x:c>
      <x:c r="F55" s="15" t="str">
        <x:f>IF(LEN('TIDP'!I55)=0,"",'TIDP'!I55)</x:f>
      </x:c>
      <x:c r="G55" s="15" t="str">
        <x:f>IF(LEN('TIDP'!L55)=0,"",'TIDP'!L55)</x:f>
      </x:c>
      <x:c r="H55" s="17" t="str">
        <x:f>IF(COUNT('TIDP'!N55)=0,"",'TIDP'!N55)</x:f>
      </x:c>
      <x:c r="I55" s="17" t="str">
        <x:f>IF(COUNT('TIDP'!O55)=0,"",'TIDP'!O55)</x:f>
      </x:c>
      <x:c r="J55" s="15" t="str">
        <x:f>IF(LEN('TIDP'!P55)=0,"",'TIDP'!P55)</x:f>
      </x:c>
      <x:c r="K55" s="15" t="str">
        <x:f>IF(LEN('TIDP'!S55)=0,"",'TIDP'!S55)</x:f>
      </x:c>
      <x:c r="L55" s="18" t="str">
        <x:f>IF(COUNT('TIDP'!T55)=0,"",'TIDP'!T55)</x:f>
      </x:c>
      <x:c r="M55" s="15" t="str">
        <x:f>IF(LEN('TIDP'!V55)=0,"",'TIDP'!V55)</x:f>
      </x:c>
      <x:c r="N55" s="15" t="str">
        <x:f>IF(LEN('TIDP'!W55)=0,"",'TIDP'!W55)</x:f>
      </x:c>
    </x:row>
    <x:row r="56">
      <x:c r="A56" s="15" t="str">
        <x:f>IF(LEN('TIDP'!A56)=0,"",'TIDP'!A56)</x:f>
      </x:c>
      <x:c r="B56" s="15" t="str">
        <x:f>IF(LEN('TIDP'!C56)=0,"",'TIDP'!C56)</x:f>
      </x:c>
      <x:c r="C56" s="15" t="str">
        <x:f>IF(LEN('TIDP'!D56)=0,"",'TIDP'!D56)</x:f>
      </x:c>
      <x:c r="D56" s="15" t="str">
        <x:f>IF(LEN('TIDP'!E56)=0,"",'TIDP'!E56)</x:f>
      </x:c>
      <x:c r="E56" s="15" t="str">
        <x:f>IF(LEN('TIDP'!G56)=0,"",'TIDP'!G56)</x:f>
      </x:c>
      <x:c r="F56" s="15" t="str">
        <x:f>IF(LEN('TIDP'!I56)=0,"",'TIDP'!I56)</x:f>
      </x:c>
      <x:c r="G56" s="15" t="str">
        <x:f>IF(LEN('TIDP'!L56)=0,"",'TIDP'!L56)</x:f>
      </x:c>
      <x:c r="H56" s="17" t="str">
        <x:f>IF(COUNT('TIDP'!N56)=0,"",'TIDP'!N56)</x:f>
      </x:c>
      <x:c r="I56" s="17" t="str">
        <x:f>IF(COUNT('TIDP'!O56)=0,"",'TIDP'!O56)</x:f>
      </x:c>
      <x:c r="J56" s="15" t="str">
        <x:f>IF(LEN('TIDP'!P56)=0,"",'TIDP'!P56)</x:f>
      </x:c>
      <x:c r="K56" s="15" t="str">
        <x:f>IF(LEN('TIDP'!S56)=0,"",'TIDP'!S56)</x:f>
      </x:c>
      <x:c r="L56" s="18" t="str">
        <x:f>IF(COUNT('TIDP'!T56)=0,"",'TIDP'!T56)</x:f>
      </x:c>
      <x:c r="M56" s="15" t="str">
        <x:f>IF(LEN('TIDP'!V56)=0,"",'TIDP'!V56)</x:f>
      </x:c>
      <x:c r="N56" s="15" t="str">
        <x:f>IF(LEN('TIDP'!W56)=0,"",'TIDP'!W56)</x:f>
      </x:c>
    </x:row>
    <x:row r="57">
      <x:c r="A57" s="15" t="str">
        <x:f>IF(LEN('TIDP'!A57)=0,"",'TIDP'!A57)</x:f>
      </x:c>
      <x:c r="B57" s="15" t="str">
        <x:f>IF(LEN('TIDP'!C57)=0,"",'TIDP'!C57)</x:f>
      </x:c>
      <x:c r="C57" s="15" t="str">
        <x:f>IF(LEN('TIDP'!D57)=0,"",'TIDP'!D57)</x:f>
      </x:c>
      <x:c r="D57" s="15" t="str">
        <x:f>IF(LEN('TIDP'!E57)=0,"",'TIDP'!E57)</x:f>
      </x:c>
      <x:c r="E57" s="15" t="str">
        <x:f>IF(LEN('TIDP'!G57)=0,"",'TIDP'!G57)</x:f>
      </x:c>
      <x:c r="F57" s="15" t="str">
        <x:f>IF(LEN('TIDP'!I57)=0,"",'TIDP'!I57)</x:f>
      </x:c>
      <x:c r="G57" s="15" t="str">
        <x:f>IF(LEN('TIDP'!L57)=0,"",'TIDP'!L57)</x:f>
      </x:c>
      <x:c r="H57" s="17" t="str">
        <x:f>IF(COUNT('TIDP'!N57)=0,"",'TIDP'!N57)</x:f>
      </x:c>
      <x:c r="I57" s="17" t="str">
        <x:f>IF(COUNT('TIDP'!O57)=0,"",'TIDP'!O57)</x:f>
      </x:c>
      <x:c r="J57" s="15" t="str">
        <x:f>IF(LEN('TIDP'!P57)=0,"",'TIDP'!P57)</x:f>
      </x:c>
      <x:c r="K57" s="15" t="str">
        <x:f>IF(LEN('TIDP'!S57)=0,"",'TIDP'!S57)</x:f>
      </x:c>
      <x:c r="L57" s="18" t="str">
        <x:f>IF(COUNT('TIDP'!T57)=0,"",'TIDP'!T57)</x:f>
      </x:c>
      <x:c r="M57" s="15" t="str">
        <x:f>IF(LEN('TIDP'!V57)=0,"",'TIDP'!V57)</x:f>
      </x:c>
      <x:c r="N57" s="15" t="str">
        <x:f>IF(LEN('TIDP'!W57)=0,"",'TIDP'!W57)</x:f>
      </x:c>
    </x:row>
    <x:row r="58">
      <x:c r="A58" s="15" t="str">
        <x:f>IF(LEN('TIDP'!A58)=0,"",'TIDP'!A58)</x:f>
      </x:c>
      <x:c r="B58" s="15" t="str">
        <x:f>IF(LEN('TIDP'!C58)=0,"",'TIDP'!C58)</x:f>
      </x:c>
      <x:c r="C58" s="15" t="str">
        <x:f>IF(LEN('TIDP'!D58)=0,"",'TIDP'!D58)</x:f>
      </x:c>
      <x:c r="D58" s="15" t="str">
        <x:f>IF(LEN('TIDP'!E58)=0,"",'TIDP'!E58)</x:f>
      </x:c>
      <x:c r="E58" s="15" t="str">
        <x:f>IF(LEN('TIDP'!G58)=0,"",'TIDP'!G58)</x:f>
      </x:c>
      <x:c r="F58" s="15" t="str">
        <x:f>IF(LEN('TIDP'!I58)=0,"",'TIDP'!I58)</x:f>
      </x:c>
      <x:c r="G58" s="15" t="str">
        <x:f>IF(LEN('TIDP'!L58)=0,"",'TIDP'!L58)</x:f>
      </x:c>
      <x:c r="H58" s="17" t="str">
        <x:f>IF(COUNT('TIDP'!N58)=0,"",'TIDP'!N58)</x:f>
      </x:c>
      <x:c r="I58" s="17" t="str">
        <x:f>IF(COUNT('TIDP'!O58)=0,"",'TIDP'!O58)</x:f>
      </x:c>
      <x:c r="J58" s="15" t="str">
        <x:f>IF(LEN('TIDP'!P58)=0,"",'TIDP'!P58)</x:f>
      </x:c>
      <x:c r="K58" s="15" t="str">
        <x:f>IF(LEN('TIDP'!S58)=0,"",'TIDP'!S58)</x:f>
      </x:c>
      <x:c r="L58" s="18" t="str">
        <x:f>IF(COUNT('TIDP'!T58)=0,"",'TIDP'!T58)</x:f>
      </x:c>
      <x:c r="M58" s="15" t="str">
        <x:f>IF(LEN('TIDP'!V58)=0,"",'TIDP'!V58)</x:f>
      </x:c>
      <x:c r="N58" s="15" t="str">
        <x:f>IF(LEN('TIDP'!W58)=0,"",'TIDP'!W58)</x:f>
      </x:c>
    </x:row>
    <x:row r="59">
      <x:c r="A59" s="15" t="str">
        <x:f>IF(LEN('TIDP'!A59)=0,"",'TIDP'!A59)</x:f>
      </x:c>
      <x:c r="B59" s="15" t="str">
        <x:f>IF(LEN('TIDP'!C59)=0,"",'TIDP'!C59)</x:f>
      </x:c>
      <x:c r="C59" s="15" t="str">
        <x:f>IF(LEN('TIDP'!D59)=0,"",'TIDP'!D59)</x:f>
      </x:c>
      <x:c r="D59" s="15" t="str">
        <x:f>IF(LEN('TIDP'!E59)=0,"",'TIDP'!E59)</x:f>
      </x:c>
      <x:c r="E59" s="15" t="str">
        <x:f>IF(LEN('TIDP'!G59)=0,"",'TIDP'!G59)</x:f>
      </x:c>
      <x:c r="F59" s="15" t="str">
        <x:f>IF(LEN('TIDP'!I59)=0,"",'TIDP'!I59)</x:f>
      </x:c>
      <x:c r="G59" s="15" t="str">
        <x:f>IF(LEN('TIDP'!L59)=0,"",'TIDP'!L59)</x:f>
      </x:c>
      <x:c r="H59" s="17" t="str">
        <x:f>IF(COUNT('TIDP'!N59)=0,"",'TIDP'!N59)</x:f>
      </x:c>
      <x:c r="I59" s="17" t="str">
        <x:f>IF(COUNT('TIDP'!O59)=0,"",'TIDP'!O59)</x:f>
      </x:c>
      <x:c r="J59" s="15" t="str">
        <x:f>IF(LEN('TIDP'!P59)=0,"",'TIDP'!P59)</x:f>
      </x:c>
      <x:c r="K59" s="15" t="str">
        <x:f>IF(LEN('TIDP'!S59)=0,"",'TIDP'!S59)</x:f>
      </x:c>
      <x:c r="L59" s="18" t="str">
        <x:f>IF(COUNT('TIDP'!T59)=0,"",'TIDP'!T59)</x:f>
      </x:c>
      <x:c r="M59" s="15" t="str">
        <x:f>IF(LEN('TIDP'!V59)=0,"",'TIDP'!V59)</x:f>
      </x:c>
      <x:c r="N59" s="15" t="str">
        <x:f>IF(LEN('TIDP'!W59)=0,"",'TIDP'!W59)</x:f>
      </x:c>
    </x:row>
    <x:row r="60">
      <x:c r="A60" s="15" t="str">
        <x:f>IF(LEN('TIDP'!A60)=0,"",'TIDP'!A60)</x:f>
      </x:c>
      <x:c r="B60" s="15" t="str">
        <x:f>IF(LEN('TIDP'!C60)=0,"",'TIDP'!C60)</x:f>
      </x:c>
      <x:c r="C60" s="15" t="str">
        <x:f>IF(LEN('TIDP'!D60)=0,"",'TIDP'!D60)</x:f>
      </x:c>
      <x:c r="D60" s="15" t="str">
        <x:f>IF(LEN('TIDP'!E60)=0,"",'TIDP'!E60)</x:f>
      </x:c>
      <x:c r="E60" s="15" t="str">
        <x:f>IF(LEN('TIDP'!G60)=0,"",'TIDP'!G60)</x:f>
      </x:c>
      <x:c r="F60" s="15" t="str">
        <x:f>IF(LEN('TIDP'!I60)=0,"",'TIDP'!I60)</x:f>
      </x:c>
      <x:c r="G60" s="15" t="str">
        <x:f>IF(LEN('TIDP'!L60)=0,"",'TIDP'!L60)</x:f>
      </x:c>
      <x:c r="H60" s="17" t="str">
        <x:f>IF(COUNT('TIDP'!N60)=0,"",'TIDP'!N60)</x:f>
      </x:c>
      <x:c r="I60" s="17" t="str">
        <x:f>IF(COUNT('TIDP'!O60)=0,"",'TIDP'!O60)</x:f>
      </x:c>
      <x:c r="J60" s="15" t="str">
        <x:f>IF(LEN('TIDP'!P60)=0,"",'TIDP'!P60)</x:f>
      </x:c>
      <x:c r="K60" s="15" t="str">
        <x:f>IF(LEN('TIDP'!S60)=0,"",'TIDP'!S60)</x:f>
      </x:c>
      <x:c r="L60" s="18" t="str">
        <x:f>IF(COUNT('TIDP'!T60)=0,"",'TIDP'!T60)</x:f>
      </x:c>
      <x:c r="M60" s="15" t="str">
        <x:f>IF(LEN('TIDP'!V60)=0,"",'TIDP'!V60)</x:f>
      </x:c>
      <x:c r="N60" s="15" t="str">
        <x:f>IF(LEN('TIDP'!W60)=0,"",'TIDP'!W60)</x:f>
      </x:c>
    </x:row>
    <x:row r="61">
      <x:c r="A61" s="15" t="str">
        <x:f>IF(LEN('TIDP'!A61)=0,"",'TIDP'!A61)</x:f>
      </x:c>
      <x:c r="B61" s="15" t="str">
        <x:f>IF(LEN('TIDP'!C61)=0,"",'TIDP'!C61)</x:f>
      </x:c>
      <x:c r="C61" s="15" t="str">
        <x:f>IF(LEN('TIDP'!D61)=0,"",'TIDP'!D61)</x:f>
      </x:c>
      <x:c r="D61" s="15" t="str">
        <x:f>IF(LEN('TIDP'!E61)=0,"",'TIDP'!E61)</x:f>
      </x:c>
      <x:c r="E61" s="15" t="str">
        <x:f>IF(LEN('TIDP'!G61)=0,"",'TIDP'!G61)</x:f>
      </x:c>
      <x:c r="F61" s="15" t="str">
        <x:f>IF(LEN('TIDP'!I61)=0,"",'TIDP'!I61)</x:f>
      </x:c>
      <x:c r="G61" s="15" t="str">
        <x:f>IF(LEN('TIDP'!L61)=0,"",'TIDP'!L61)</x:f>
      </x:c>
      <x:c r="H61" s="17" t="str">
        <x:f>IF(COUNT('TIDP'!N61)=0,"",'TIDP'!N61)</x:f>
      </x:c>
      <x:c r="I61" s="17" t="str">
        <x:f>IF(COUNT('TIDP'!O61)=0,"",'TIDP'!O61)</x:f>
      </x:c>
      <x:c r="J61" s="15" t="str">
        <x:f>IF(LEN('TIDP'!P61)=0,"",'TIDP'!P61)</x:f>
      </x:c>
      <x:c r="K61" s="15" t="str">
        <x:f>IF(LEN('TIDP'!S61)=0,"",'TIDP'!S61)</x:f>
      </x:c>
      <x:c r="L61" s="18" t="str">
        <x:f>IF(COUNT('TIDP'!T61)=0,"",'TIDP'!T61)</x:f>
      </x:c>
      <x:c r="M61" s="15" t="str">
        <x:f>IF(LEN('TIDP'!V61)=0,"",'TIDP'!V61)</x:f>
      </x:c>
      <x:c r="N61" s="15" t="str">
        <x:f>IF(LEN('TIDP'!W61)=0,"",'TIDP'!W61)</x:f>
      </x:c>
    </x:row>
    <x:row r="62">
      <x:c r="A62" s="15" t="str">
        <x:f>IF(LEN('TIDP'!A62)=0,"",'TIDP'!A62)</x:f>
      </x:c>
      <x:c r="B62" s="15" t="str">
        <x:f>IF(LEN('TIDP'!C62)=0,"",'TIDP'!C62)</x:f>
      </x:c>
      <x:c r="C62" s="15" t="str">
        <x:f>IF(LEN('TIDP'!D62)=0,"",'TIDP'!D62)</x:f>
      </x:c>
      <x:c r="D62" s="15" t="str">
        <x:f>IF(LEN('TIDP'!E62)=0,"",'TIDP'!E62)</x:f>
      </x:c>
      <x:c r="E62" s="15" t="str">
        <x:f>IF(LEN('TIDP'!G62)=0,"",'TIDP'!G62)</x:f>
      </x:c>
      <x:c r="F62" s="15" t="str">
        <x:f>IF(LEN('TIDP'!I62)=0,"",'TIDP'!I62)</x:f>
      </x:c>
      <x:c r="G62" s="15" t="str">
        <x:f>IF(LEN('TIDP'!L62)=0,"",'TIDP'!L62)</x:f>
      </x:c>
      <x:c r="H62" s="17" t="str">
        <x:f>IF(COUNT('TIDP'!N62)=0,"",'TIDP'!N62)</x:f>
      </x:c>
      <x:c r="I62" s="17" t="str">
        <x:f>IF(COUNT('TIDP'!O62)=0,"",'TIDP'!O62)</x:f>
      </x:c>
      <x:c r="J62" s="15" t="str">
        <x:f>IF(LEN('TIDP'!P62)=0,"",'TIDP'!P62)</x:f>
      </x:c>
      <x:c r="K62" s="15" t="str">
        <x:f>IF(LEN('TIDP'!S62)=0,"",'TIDP'!S62)</x:f>
      </x:c>
      <x:c r="L62" s="18" t="str">
        <x:f>IF(COUNT('TIDP'!T62)=0,"",'TIDP'!T62)</x:f>
      </x:c>
      <x:c r="M62" s="15" t="str">
        <x:f>IF(LEN('TIDP'!V62)=0,"",'TIDP'!V62)</x:f>
      </x:c>
      <x:c r="N62" s="15" t="str">
        <x:f>IF(LEN('TIDP'!W62)=0,"",'TIDP'!W62)</x:f>
      </x:c>
    </x:row>
    <x:row r="63">
      <x:c r="A63" s="15" t="str">
        <x:f>IF(LEN('TIDP'!A63)=0,"",'TIDP'!A63)</x:f>
      </x:c>
      <x:c r="B63" s="15" t="str">
        <x:f>IF(LEN('TIDP'!C63)=0,"",'TIDP'!C63)</x:f>
      </x:c>
      <x:c r="C63" s="15" t="str">
        <x:f>IF(LEN('TIDP'!D63)=0,"",'TIDP'!D63)</x:f>
      </x:c>
      <x:c r="D63" s="15" t="str">
        <x:f>IF(LEN('TIDP'!E63)=0,"",'TIDP'!E63)</x:f>
      </x:c>
      <x:c r="E63" s="15" t="str">
        <x:f>IF(LEN('TIDP'!G63)=0,"",'TIDP'!G63)</x:f>
      </x:c>
      <x:c r="F63" s="15" t="str">
        <x:f>IF(LEN('TIDP'!I63)=0,"",'TIDP'!I63)</x:f>
      </x:c>
      <x:c r="G63" s="15" t="str">
        <x:f>IF(LEN('TIDP'!L63)=0,"",'TIDP'!L63)</x:f>
      </x:c>
      <x:c r="H63" s="17" t="str">
        <x:f>IF(COUNT('TIDP'!N63)=0,"",'TIDP'!N63)</x:f>
      </x:c>
      <x:c r="I63" s="17" t="str">
        <x:f>IF(COUNT('TIDP'!O63)=0,"",'TIDP'!O63)</x:f>
      </x:c>
      <x:c r="J63" s="15" t="str">
        <x:f>IF(LEN('TIDP'!P63)=0,"",'TIDP'!P63)</x:f>
      </x:c>
      <x:c r="K63" s="15" t="str">
        <x:f>IF(LEN('TIDP'!S63)=0,"",'TIDP'!S63)</x:f>
      </x:c>
      <x:c r="L63" s="18" t="str">
        <x:f>IF(COUNT('TIDP'!T63)=0,"",'TIDP'!T63)</x:f>
      </x:c>
      <x:c r="M63" s="15" t="str">
        <x:f>IF(LEN('TIDP'!V63)=0,"",'TIDP'!V63)</x:f>
      </x:c>
      <x:c r="N63" s="15" t="str">
        <x:f>IF(LEN('TIDP'!W63)=0,"",'TIDP'!W63)</x:f>
      </x:c>
    </x:row>
    <x:row r="64">
      <x:c r="A64" s="15" t="str">
        <x:f>IF(LEN('TIDP'!A64)=0,"",'TIDP'!A64)</x:f>
      </x:c>
      <x:c r="B64" s="15" t="str">
        <x:f>IF(LEN('TIDP'!C64)=0,"",'TIDP'!C64)</x:f>
      </x:c>
      <x:c r="C64" s="15" t="str">
        <x:f>IF(LEN('TIDP'!D64)=0,"",'TIDP'!D64)</x:f>
      </x:c>
      <x:c r="D64" s="15" t="str">
        <x:f>IF(LEN('TIDP'!E64)=0,"",'TIDP'!E64)</x:f>
      </x:c>
      <x:c r="E64" s="15" t="str">
        <x:f>IF(LEN('TIDP'!G64)=0,"",'TIDP'!G64)</x:f>
      </x:c>
      <x:c r="F64" s="15" t="str">
        <x:f>IF(LEN('TIDP'!I64)=0,"",'TIDP'!I64)</x:f>
      </x:c>
      <x:c r="G64" s="15" t="str">
        <x:f>IF(LEN('TIDP'!L64)=0,"",'TIDP'!L64)</x:f>
      </x:c>
      <x:c r="H64" s="17" t="str">
        <x:f>IF(COUNT('TIDP'!N64)=0,"",'TIDP'!N64)</x:f>
      </x:c>
      <x:c r="I64" s="17" t="str">
        <x:f>IF(COUNT('TIDP'!O64)=0,"",'TIDP'!O64)</x:f>
      </x:c>
      <x:c r="J64" s="15" t="str">
        <x:f>IF(LEN('TIDP'!P64)=0,"",'TIDP'!P64)</x:f>
      </x:c>
      <x:c r="K64" s="15" t="str">
        <x:f>IF(LEN('TIDP'!S64)=0,"",'TIDP'!S64)</x:f>
      </x:c>
      <x:c r="L64" s="18" t="str">
        <x:f>IF(COUNT('TIDP'!T64)=0,"",'TIDP'!T64)</x:f>
      </x:c>
      <x:c r="M64" s="15" t="str">
        <x:f>IF(LEN('TIDP'!V64)=0,"",'TIDP'!V64)</x:f>
      </x:c>
      <x:c r="N64" s="15" t="str">
        <x:f>IF(LEN('TIDP'!W64)=0,"",'TIDP'!W64)</x:f>
      </x:c>
    </x:row>
    <x:row r="65">
      <x:c r="A65" s="15" t="str">
        <x:f>IF(LEN('TIDP'!A65)=0,"",'TIDP'!A65)</x:f>
      </x:c>
      <x:c r="B65" s="15" t="str">
        <x:f>IF(LEN('TIDP'!C65)=0,"",'TIDP'!C65)</x:f>
      </x:c>
      <x:c r="C65" s="15" t="str">
        <x:f>IF(LEN('TIDP'!D65)=0,"",'TIDP'!D65)</x:f>
      </x:c>
      <x:c r="D65" s="15" t="str">
        <x:f>IF(LEN('TIDP'!E65)=0,"",'TIDP'!E65)</x:f>
      </x:c>
      <x:c r="E65" s="15" t="str">
        <x:f>IF(LEN('TIDP'!G65)=0,"",'TIDP'!G65)</x:f>
      </x:c>
      <x:c r="F65" s="15" t="str">
        <x:f>IF(LEN('TIDP'!I65)=0,"",'TIDP'!I65)</x:f>
      </x:c>
      <x:c r="G65" s="15" t="str">
        <x:f>IF(LEN('TIDP'!L65)=0,"",'TIDP'!L65)</x:f>
      </x:c>
      <x:c r="H65" s="17" t="str">
        <x:f>IF(COUNT('TIDP'!N65)=0,"",'TIDP'!N65)</x:f>
      </x:c>
      <x:c r="I65" s="17" t="str">
        <x:f>IF(COUNT('TIDP'!O65)=0,"",'TIDP'!O65)</x:f>
      </x:c>
      <x:c r="J65" s="15" t="str">
        <x:f>IF(LEN('TIDP'!P65)=0,"",'TIDP'!P65)</x:f>
      </x:c>
      <x:c r="K65" s="15" t="str">
        <x:f>IF(LEN('TIDP'!S65)=0,"",'TIDP'!S65)</x:f>
      </x:c>
      <x:c r="L65" s="18" t="str">
        <x:f>IF(COUNT('TIDP'!T65)=0,"",'TIDP'!T65)</x:f>
      </x:c>
      <x:c r="M65" s="15" t="str">
        <x:f>IF(LEN('TIDP'!V65)=0,"",'TIDP'!V65)</x:f>
      </x:c>
      <x:c r="N65" s="15" t="str">
        <x:f>IF(LEN('TIDP'!W65)=0,"",'TIDP'!W65)</x:f>
      </x:c>
    </x:row>
    <x:row r="66">
      <x:c r="A66" s="15" t="str">
        <x:f>IF(LEN('TIDP'!A66)=0,"",'TIDP'!A66)</x:f>
      </x:c>
      <x:c r="B66" s="15" t="str">
        <x:f>IF(LEN('TIDP'!C66)=0,"",'TIDP'!C66)</x:f>
      </x:c>
      <x:c r="C66" s="15" t="str">
        <x:f>IF(LEN('TIDP'!D66)=0,"",'TIDP'!D66)</x:f>
      </x:c>
      <x:c r="D66" s="15" t="str">
        <x:f>IF(LEN('TIDP'!E66)=0,"",'TIDP'!E66)</x:f>
      </x:c>
      <x:c r="E66" s="15" t="str">
        <x:f>IF(LEN('TIDP'!G66)=0,"",'TIDP'!G66)</x:f>
      </x:c>
      <x:c r="F66" s="15" t="str">
        <x:f>IF(LEN('TIDP'!I66)=0,"",'TIDP'!I66)</x:f>
      </x:c>
      <x:c r="G66" s="15" t="str">
        <x:f>IF(LEN('TIDP'!L66)=0,"",'TIDP'!L66)</x:f>
      </x:c>
      <x:c r="H66" s="17" t="str">
        <x:f>IF(COUNT('TIDP'!N66)=0,"",'TIDP'!N66)</x:f>
      </x:c>
      <x:c r="I66" s="17" t="str">
        <x:f>IF(COUNT('TIDP'!O66)=0,"",'TIDP'!O66)</x:f>
      </x:c>
      <x:c r="J66" s="15" t="str">
        <x:f>IF(LEN('TIDP'!P66)=0,"",'TIDP'!P66)</x:f>
      </x:c>
      <x:c r="K66" s="15" t="str">
        <x:f>IF(LEN('TIDP'!S66)=0,"",'TIDP'!S66)</x:f>
      </x:c>
      <x:c r="L66" s="18" t="str">
        <x:f>IF(COUNT('TIDP'!T66)=0,"",'TIDP'!T66)</x:f>
      </x:c>
      <x:c r="M66" s="15" t="str">
        <x:f>IF(LEN('TIDP'!V66)=0,"",'TIDP'!V66)</x:f>
      </x:c>
      <x:c r="N66" s="15" t="str">
        <x:f>IF(LEN('TIDP'!W66)=0,"",'TIDP'!W66)</x:f>
      </x:c>
    </x:row>
    <x:row r="67">
      <x:c r="A67" s="15" t="str">
        <x:f>IF(LEN('TIDP'!A67)=0,"",'TIDP'!A67)</x:f>
      </x:c>
      <x:c r="B67" s="15" t="str">
        <x:f>IF(LEN('TIDP'!C67)=0,"",'TIDP'!C67)</x:f>
      </x:c>
      <x:c r="C67" s="15" t="str">
        <x:f>IF(LEN('TIDP'!D67)=0,"",'TIDP'!D67)</x:f>
      </x:c>
      <x:c r="D67" s="15" t="str">
        <x:f>IF(LEN('TIDP'!E67)=0,"",'TIDP'!E67)</x:f>
      </x:c>
      <x:c r="E67" s="15" t="str">
        <x:f>IF(LEN('TIDP'!G67)=0,"",'TIDP'!G67)</x:f>
      </x:c>
      <x:c r="F67" s="15" t="str">
        <x:f>IF(LEN('TIDP'!I67)=0,"",'TIDP'!I67)</x:f>
      </x:c>
      <x:c r="G67" s="15" t="str">
        <x:f>IF(LEN('TIDP'!L67)=0,"",'TIDP'!L67)</x:f>
      </x:c>
      <x:c r="H67" s="17" t="str">
        <x:f>IF(COUNT('TIDP'!N67)=0,"",'TIDP'!N67)</x:f>
      </x:c>
      <x:c r="I67" s="17" t="str">
        <x:f>IF(COUNT('TIDP'!O67)=0,"",'TIDP'!O67)</x:f>
      </x:c>
      <x:c r="J67" s="15" t="str">
        <x:f>IF(LEN('TIDP'!P67)=0,"",'TIDP'!P67)</x:f>
      </x:c>
      <x:c r="K67" s="15" t="str">
        <x:f>IF(LEN('TIDP'!S67)=0,"",'TIDP'!S67)</x:f>
      </x:c>
      <x:c r="L67" s="18" t="str">
        <x:f>IF(COUNT('TIDP'!T67)=0,"",'TIDP'!T67)</x:f>
      </x:c>
      <x:c r="M67" s="15" t="str">
        <x:f>IF(LEN('TIDP'!V67)=0,"",'TIDP'!V67)</x:f>
      </x:c>
      <x:c r="N67" s="15" t="str">
        <x:f>IF(LEN('TIDP'!W67)=0,"",'TIDP'!W67)</x:f>
      </x:c>
    </x:row>
    <x:row r="68">
      <x:c r="A68" s="15" t="str">
        <x:f>IF(LEN('TIDP'!A68)=0,"",'TIDP'!A68)</x:f>
      </x:c>
      <x:c r="B68" s="15" t="str">
        <x:f>IF(LEN('TIDP'!C68)=0,"",'TIDP'!C68)</x:f>
      </x:c>
      <x:c r="C68" s="15" t="str">
        <x:f>IF(LEN('TIDP'!D68)=0,"",'TIDP'!D68)</x:f>
      </x:c>
      <x:c r="D68" s="15" t="str">
        <x:f>IF(LEN('TIDP'!E68)=0,"",'TIDP'!E68)</x:f>
      </x:c>
      <x:c r="E68" s="15" t="str">
        <x:f>IF(LEN('TIDP'!G68)=0,"",'TIDP'!G68)</x:f>
      </x:c>
      <x:c r="F68" s="15" t="str">
        <x:f>IF(LEN('TIDP'!I68)=0,"",'TIDP'!I68)</x:f>
      </x:c>
      <x:c r="G68" s="15" t="str">
        <x:f>IF(LEN('TIDP'!L68)=0,"",'TIDP'!L68)</x:f>
      </x:c>
      <x:c r="H68" s="17" t="str">
        <x:f>IF(COUNT('TIDP'!N68)=0,"",'TIDP'!N68)</x:f>
      </x:c>
      <x:c r="I68" s="17" t="str">
        <x:f>IF(COUNT('TIDP'!O68)=0,"",'TIDP'!O68)</x:f>
      </x:c>
      <x:c r="J68" s="15" t="str">
        <x:f>IF(LEN('TIDP'!P68)=0,"",'TIDP'!P68)</x:f>
      </x:c>
      <x:c r="K68" s="15" t="str">
        <x:f>IF(LEN('TIDP'!S68)=0,"",'TIDP'!S68)</x:f>
      </x:c>
      <x:c r="L68" s="18" t="str">
        <x:f>IF(COUNT('TIDP'!T68)=0,"",'TIDP'!T68)</x:f>
      </x:c>
      <x:c r="M68" s="15" t="str">
        <x:f>IF(LEN('TIDP'!V68)=0,"",'TIDP'!V68)</x:f>
      </x:c>
      <x:c r="N68" s="15" t="str">
        <x:f>IF(LEN('TIDP'!W68)=0,"",'TIDP'!W68)</x:f>
      </x:c>
    </x:row>
    <x:row r="69">
      <x:c r="A69" s="15" t="str">
        <x:f>IF(LEN('TIDP'!A69)=0,"",'TIDP'!A69)</x:f>
      </x:c>
      <x:c r="B69" s="15" t="str">
        <x:f>IF(LEN('TIDP'!C69)=0,"",'TIDP'!C69)</x:f>
      </x:c>
      <x:c r="C69" s="15" t="str">
        <x:f>IF(LEN('TIDP'!D69)=0,"",'TIDP'!D69)</x:f>
      </x:c>
      <x:c r="D69" s="15" t="str">
        <x:f>IF(LEN('TIDP'!E69)=0,"",'TIDP'!E69)</x:f>
      </x:c>
      <x:c r="E69" s="15" t="str">
        <x:f>IF(LEN('TIDP'!G69)=0,"",'TIDP'!G69)</x:f>
      </x:c>
      <x:c r="F69" s="15" t="str">
        <x:f>IF(LEN('TIDP'!I69)=0,"",'TIDP'!I69)</x:f>
      </x:c>
      <x:c r="G69" s="15" t="str">
        <x:f>IF(LEN('TIDP'!L69)=0,"",'TIDP'!L69)</x:f>
      </x:c>
      <x:c r="H69" s="17" t="str">
        <x:f>IF(COUNT('TIDP'!N69)=0,"",'TIDP'!N69)</x:f>
      </x:c>
      <x:c r="I69" s="17" t="str">
        <x:f>IF(COUNT('TIDP'!O69)=0,"",'TIDP'!O69)</x:f>
      </x:c>
      <x:c r="J69" s="15" t="str">
        <x:f>IF(LEN('TIDP'!P69)=0,"",'TIDP'!P69)</x:f>
      </x:c>
      <x:c r="K69" s="15" t="str">
        <x:f>IF(LEN('TIDP'!S69)=0,"",'TIDP'!S69)</x:f>
      </x:c>
      <x:c r="L69" s="18" t="str">
        <x:f>IF(COUNT('TIDP'!T69)=0,"",'TIDP'!T69)</x:f>
      </x:c>
      <x:c r="M69" s="15" t="str">
        <x:f>IF(LEN('TIDP'!V69)=0,"",'TIDP'!V69)</x:f>
      </x:c>
      <x:c r="N69" s="15" t="str">
        <x:f>IF(LEN('TIDP'!W69)=0,"",'TIDP'!W69)</x:f>
      </x:c>
    </x:row>
    <x:row r="70">
      <x:c r="A70" s="15" t="str">
        <x:f>IF(LEN('TIDP'!A70)=0,"",'TIDP'!A70)</x:f>
      </x:c>
      <x:c r="B70" s="15" t="str">
        <x:f>IF(LEN('TIDP'!C70)=0,"",'TIDP'!C70)</x:f>
      </x:c>
      <x:c r="C70" s="15" t="str">
        <x:f>IF(LEN('TIDP'!D70)=0,"",'TIDP'!D70)</x:f>
      </x:c>
      <x:c r="D70" s="15" t="str">
        <x:f>IF(LEN('TIDP'!E70)=0,"",'TIDP'!E70)</x:f>
      </x:c>
      <x:c r="E70" s="15" t="str">
        <x:f>IF(LEN('TIDP'!G70)=0,"",'TIDP'!G70)</x:f>
      </x:c>
      <x:c r="F70" s="15" t="str">
        <x:f>IF(LEN('TIDP'!I70)=0,"",'TIDP'!I70)</x:f>
      </x:c>
      <x:c r="G70" s="15" t="str">
        <x:f>IF(LEN('TIDP'!L70)=0,"",'TIDP'!L70)</x:f>
      </x:c>
      <x:c r="H70" s="17" t="str">
        <x:f>IF(COUNT('TIDP'!N70)=0,"",'TIDP'!N70)</x:f>
      </x:c>
      <x:c r="I70" s="17" t="str">
        <x:f>IF(COUNT('TIDP'!O70)=0,"",'TIDP'!O70)</x:f>
      </x:c>
      <x:c r="J70" s="15" t="str">
        <x:f>IF(LEN('TIDP'!P70)=0,"",'TIDP'!P70)</x:f>
      </x:c>
      <x:c r="K70" s="15" t="str">
        <x:f>IF(LEN('TIDP'!S70)=0,"",'TIDP'!S70)</x:f>
      </x:c>
      <x:c r="L70" s="18" t="str">
        <x:f>IF(COUNT('TIDP'!T70)=0,"",'TIDP'!T70)</x:f>
      </x:c>
      <x:c r="M70" s="15" t="str">
        <x:f>IF(LEN('TIDP'!V70)=0,"",'TIDP'!V70)</x:f>
      </x:c>
      <x:c r="N70" s="15" t="str">
        <x:f>IF(LEN('TIDP'!W70)=0,"",'TIDP'!W70)</x:f>
      </x:c>
    </x:row>
    <x:row r="71">
      <x:c r="A71" s="15" t="str">
        <x:f>IF(LEN('TIDP'!A71)=0,"",'TIDP'!A71)</x:f>
      </x:c>
      <x:c r="B71" s="15" t="str">
        <x:f>IF(LEN('TIDP'!C71)=0,"",'TIDP'!C71)</x:f>
      </x:c>
      <x:c r="C71" s="15" t="str">
        <x:f>IF(LEN('TIDP'!D71)=0,"",'TIDP'!D71)</x:f>
      </x:c>
      <x:c r="D71" s="15" t="str">
        <x:f>IF(LEN('TIDP'!E71)=0,"",'TIDP'!E71)</x:f>
      </x:c>
      <x:c r="E71" s="15" t="str">
        <x:f>IF(LEN('TIDP'!G71)=0,"",'TIDP'!G71)</x:f>
      </x:c>
      <x:c r="F71" s="15" t="str">
        <x:f>IF(LEN('TIDP'!I71)=0,"",'TIDP'!I71)</x:f>
      </x:c>
      <x:c r="G71" s="15" t="str">
        <x:f>IF(LEN('TIDP'!L71)=0,"",'TIDP'!L71)</x:f>
      </x:c>
      <x:c r="H71" s="17" t="str">
        <x:f>IF(COUNT('TIDP'!N71)=0,"",'TIDP'!N71)</x:f>
      </x:c>
      <x:c r="I71" s="17" t="str">
        <x:f>IF(COUNT('TIDP'!O71)=0,"",'TIDP'!O71)</x:f>
      </x:c>
      <x:c r="J71" s="15" t="str">
        <x:f>IF(LEN('TIDP'!P71)=0,"",'TIDP'!P71)</x:f>
      </x:c>
      <x:c r="K71" s="15" t="str">
        <x:f>IF(LEN('TIDP'!S71)=0,"",'TIDP'!S71)</x:f>
      </x:c>
      <x:c r="L71" s="18" t="str">
        <x:f>IF(COUNT('TIDP'!T71)=0,"",'TIDP'!T71)</x:f>
      </x:c>
      <x:c r="M71" s="15" t="str">
        <x:f>IF(LEN('TIDP'!V71)=0,"",'TIDP'!V71)</x:f>
      </x:c>
      <x:c r="N71" s="15" t="str">
        <x:f>IF(LEN('TIDP'!W71)=0,"",'TIDP'!W71)</x:f>
      </x:c>
    </x:row>
    <x:row r="72">
      <x:c r="A72" s="15" t="str">
        <x:f>IF(LEN('TIDP'!A72)=0,"",'TIDP'!A72)</x:f>
      </x:c>
      <x:c r="B72" s="15" t="str">
        <x:f>IF(LEN('TIDP'!C72)=0,"",'TIDP'!C72)</x:f>
      </x:c>
      <x:c r="C72" s="15" t="str">
        <x:f>IF(LEN('TIDP'!D72)=0,"",'TIDP'!D72)</x:f>
      </x:c>
      <x:c r="D72" s="15" t="str">
        <x:f>IF(LEN('TIDP'!E72)=0,"",'TIDP'!E72)</x:f>
      </x:c>
      <x:c r="E72" s="15" t="str">
        <x:f>IF(LEN('TIDP'!G72)=0,"",'TIDP'!G72)</x:f>
      </x:c>
      <x:c r="F72" s="15" t="str">
        <x:f>IF(LEN('TIDP'!I72)=0,"",'TIDP'!I72)</x:f>
      </x:c>
      <x:c r="G72" s="15" t="str">
        <x:f>IF(LEN('TIDP'!L72)=0,"",'TIDP'!L72)</x:f>
      </x:c>
      <x:c r="H72" s="17" t="str">
        <x:f>IF(COUNT('TIDP'!N72)=0,"",'TIDP'!N72)</x:f>
      </x:c>
      <x:c r="I72" s="17" t="str">
        <x:f>IF(COUNT('TIDP'!O72)=0,"",'TIDP'!O72)</x:f>
      </x:c>
      <x:c r="J72" s="15" t="str">
        <x:f>IF(LEN('TIDP'!P72)=0,"",'TIDP'!P72)</x:f>
      </x:c>
      <x:c r="K72" s="15" t="str">
        <x:f>IF(LEN('TIDP'!S72)=0,"",'TIDP'!S72)</x:f>
      </x:c>
      <x:c r="L72" s="18" t="str">
        <x:f>IF(COUNT('TIDP'!T72)=0,"",'TIDP'!T72)</x:f>
      </x:c>
      <x:c r="M72" s="15" t="str">
        <x:f>IF(LEN('TIDP'!V72)=0,"",'TIDP'!V72)</x:f>
      </x:c>
      <x:c r="N72" s="15" t="str">
        <x:f>IF(LEN('TIDP'!W72)=0,"",'TIDP'!W72)</x:f>
      </x:c>
    </x:row>
    <x:row r="73">
      <x:c r="A73" s="15" t="str">
        <x:f>IF(LEN('TIDP'!A73)=0,"",'TIDP'!A73)</x:f>
      </x:c>
      <x:c r="B73" s="15" t="str">
        <x:f>IF(LEN('TIDP'!C73)=0,"",'TIDP'!C73)</x:f>
      </x:c>
      <x:c r="C73" s="15" t="str">
        <x:f>IF(LEN('TIDP'!D73)=0,"",'TIDP'!D73)</x:f>
      </x:c>
      <x:c r="D73" s="15" t="str">
        <x:f>IF(LEN('TIDP'!E73)=0,"",'TIDP'!E73)</x:f>
      </x:c>
      <x:c r="E73" s="15" t="str">
        <x:f>IF(LEN('TIDP'!G73)=0,"",'TIDP'!G73)</x:f>
      </x:c>
      <x:c r="F73" s="15" t="str">
        <x:f>IF(LEN('TIDP'!I73)=0,"",'TIDP'!I73)</x:f>
      </x:c>
      <x:c r="G73" s="15" t="str">
        <x:f>IF(LEN('TIDP'!L73)=0,"",'TIDP'!L73)</x:f>
      </x:c>
      <x:c r="H73" s="17" t="str">
        <x:f>IF(COUNT('TIDP'!N73)=0,"",'TIDP'!N73)</x:f>
      </x:c>
      <x:c r="I73" s="17" t="str">
        <x:f>IF(COUNT('TIDP'!O73)=0,"",'TIDP'!O73)</x:f>
      </x:c>
      <x:c r="J73" s="15" t="str">
        <x:f>IF(LEN('TIDP'!P73)=0,"",'TIDP'!P73)</x:f>
      </x:c>
      <x:c r="K73" s="15" t="str">
        <x:f>IF(LEN('TIDP'!S73)=0,"",'TIDP'!S73)</x:f>
      </x:c>
      <x:c r="L73" s="18" t="str">
        <x:f>IF(COUNT('TIDP'!T73)=0,"",'TIDP'!T73)</x:f>
      </x:c>
      <x:c r="M73" s="15" t="str">
        <x:f>IF(LEN('TIDP'!V73)=0,"",'TIDP'!V73)</x:f>
      </x:c>
      <x:c r="N73" s="15" t="str">
        <x:f>IF(LEN('TIDP'!W73)=0,"",'TIDP'!W73)</x:f>
      </x:c>
    </x:row>
    <x:row r="74">
      <x:c r="A74" s="15" t="str">
        <x:f>IF(LEN('TIDP'!A74)=0,"",'TIDP'!A74)</x:f>
      </x:c>
      <x:c r="B74" s="15" t="str">
        <x:f>IF(LEN('TIDP'!C74)=0,"",'TIDP'!C74)</x:f>
      </x:c>
      <x:c r="C74" s="15" t="str">
        <x:f>IF(LEN('TIDP'!D74)=0,"",'TIDP'!D74)</x:f>
      </x:c>
      <x:c r="D74" s="15" t="str">
        <x:f>IF(LEN('TIDP'!E74)=0,"",'TIDP'!E74)</x:f>
      </x:c>
      <x:c r="E74" s="15" t="str">
        <x:f>IF(LEN('TIDP'!G74)=0,"",'TIDP'!G74)</x:f>
      </x:c>
      <x:c r="F74" s="15" t="str">
        <x:f>IF(LEN('TIDP'!I74)=0,"",'TIDP'!I74)</x:f>
      </x:c>
      <x:c r="G74" s="15" t="str">
        <x:f>IF(LEN('TIDP'!L74)=0,"",'TIDP'!L74)</x:f>
      </x:c>
      <x:c r="H74" s="17" t="str">
        <x:f>IF(COUNT('TIDP'!N74)=0,"",'TIDP'!N74)</x:f>
      </x:c>
      <x:c r="I74" s="17" t="str">
        <x:f>IF(COUNT('TIDP'!O74)=0,"",'TIDP'!O74)</x:f>
      </x:c>
      <x:c r="J74" s="15" t="str">
        <x:f>IF(LEN('TIDP'!P74)=0,"",'TIDP'!P74)</x:f>
      </x:c>
      <x:c r="K74" s="15" t="str">
        <x:f>IF(LEN('TIDP'!S74)=0,"",'TIDP'!S74)</x:f>
      </x:c>
      <x:c r="L74" s="18" t="str">
        <x:f>IF(COUNT('TIDP'!T74)=0,"",'TIDP'!T74)</x:f>
      </x:c>
      <x:c r="M74" s="15" t="str">
        <x:f>IF(LEN('TIDP'!V74)=0,"",'TIDP'!V74)</x:f>
      </x:c>
      <x:c r="N74" s="15" t="str">
        <x:f>IF(LEN('TIDP'!W74)=0,"",'TIDP'!W74)</x:f>
      </x:c>
    </x:row>
    <x:row r="75">
      <x:c r="A75" s="15" t="str">
        <x:f>IF(LEN('TIDP'!A75)=0,"",'TIDP'!A75)</x:f>
      </x:c>
      <x:c r="B75" s="15" t="str">
        <x:f>IF(LEN('TIDP'!C75)=0,"",'TIDP'!C75)</x:f>
      </x:c>
      <x:c r="C75" s="15" t="str">
        <x:f>IF(LEN('TIDP'!D75)=0,"",'TIDP'!D75)</x:f>
      </x:c>
      <x:c r="D75" s="15" t="str">
        <x:f>IF(LEN('TIDP'!E75)=0,"",'TIDP'!E75)</x:f>
      </x:c>
      <x:c r="E75" s="15" t="str">
        <x:f>IF(LEN('TIDP'!G75)=0,"",'TIDP'!G75)</x:f>
      </x:c>
      <x:c r="F75" s="15" t="str">
        <x:f>IF(LEN('TIDP'!I75)=0,"",'TIDP'!I75)</x:f>
      </x:c>
      <x:c r="G75" s="15" t="str">
        <x:f>IF(LEN('TIDP'!L75)=0,"",'TIDP'!L75)</x:f>
      </x:c>
      <x:c r="H75" s="17" t="str">
        <x:f>IF(COUNT('TIDP'!N75)=0,"",'TIDP'!N75)</x:f>
      </x:c>
      <x:c r="I75" s="17" t="str">
        <x:f>IF(COUNT('TIDP'!O75)=0,"",'TIDP'!O75)</x:f>
      </x:c>
      <x:c r="J75" s="15" t="str">
        <x:f>IF(LEN('TIDP'!P75)=0,"",'TIDP'!P75)</x:f>
      </x:c>
      <x:c r="K75" s="15" t="str">
        <x:f>IF(LEN('TIDP'!S75)=0,"",'TIDP'!S75)</x:f>
      </x:c>
      <x:c r="L75" s="18" t="str">
        <x:f>IF(COUNT('TIDP'!T75)=0,"",'TIDP'!T75)</x:f>
      </x:c>
      <x:c r="M75" s="15" t="str">
        <x:f>IF(LEN('TIDP'!V75)=0,"",'TIDP'!V75)</x:f>
      </x:c>
      <x:c r="N75" s="15" t="str">
        <x:f>IF(LEN('TIDP'!W75)=0,"",'TIDP'!W75)</x:f>
      </x:c>
    </x:row>
    <x:row r="76">
      <x:c r="A76" s="15" t="str">
        <x:f>IF(LEN('TIDP'!A76)=0,"",'TIDP'!A76)</x:f>
      </x:c>
      <x:c r="B76" s="15" t="str">
        <x:f>IF(LEN('TIDP'!C76)=0,"",'TIDP'!C76)</x:f>
      </x:c>
      <x:c r="C76" s="15" t="str">
        <x:f>IF(LEN('TIDP'!D76)=0,"",'TIDP'!D76)</x:f>
      </x:c>
      <x:c r="D76" s="15" t="str">
        <x:f>IF(LEN('TIDP'!E76)=0,"",'TIDP'!E76)</x:f>
      </x:c>
      <x:c r="E76" s="15" t="str">
        <x:f>IF(LEN('TIDP'!G76)=0,"",'TIDP'!G76)</x:f>
      </x:c>
      <x:c r="F76" s="15" t="str">
        <x:f>IF(LEN('TIDP'!I76)=0,"",'TIDP'!I76)</x:f>
      </x:c>
      <x:c r="G76" s="15" t="str">
        <x:f>IF(LEN('TIDP'!L76)=0,"",'TIDP'!L76)</x:f>
      </x:c>
      <x:c r="H76" s="17" t="str">
        <x:f>IF(COUNT('TIDP'!N76)=0,"",'TIDP'!N76)</x:f>
      </x:c>
      <x:c r="I76" s="17" t="str">
        <x:f>IF(COUNT('TIDP'!O76)=0,"",'TIDP'!O76)</x:f>
      </x:c>
      <x:c r="J76" s="15" t="str">
        <x:f>IF(LEN('TIDP'!P76)=0,"",'TIDP'!P76)</x:f>
      </x:c>
      <x:c r="K76" s="15" t="str">
        <x:f>IF(LEN('TIDP'!S76)=0,"",'TIDP'!S76)</x:f>
      </x:c>
      <x:c r="L76" s="18" t="str">
        <x:f>IF(COUNT('TIDP'!T76)=0,"",'TIDP'!T76)</x:f>
      </x:c>
      <x:c r="M76" s="15" t="str">
        <x:f>IF(LEN('TIDP'!V76)=0,"",'TIDP'!V76)</x:f>
      </x:c>
      <x:c r="N76" s="15" t="str">
        <x:f>IF(LEN('TIDP'!W76)=0,"",'TIDP'!W76)</x:f>
      </x:c>
    </x:row>
    <x:row r="77">
      <x:c r="A77" s="15" t="str">
        <x:f>IF(LEN('TIDP'!A77)=0,"",'TIDP'!A77)</x:f>
      </x:c>
      <x:c r="B77" s="15" t="str">
        <x:f>IF(LEN('TIDP'!C77)=0,"",'TIDP'!C77)</x:f>
      </x:c>
      <x:c r="C77" s="15" t="str">
        <x:f>IF(LEN('TIDP'!D77)=0,"",'TIDP'!D77)</x:f>
      </x:c>
      <x:c r="D77" s="15" t="str">
        <x:f>IF(LEN('TIDP'!E77)=0,"",'TIDP'!E77)</x:f>
      </x:c>
      <x:c r="E77" s="15" t="str">
        <x:f>IF(LEN('TIDP'!G77)=0,"",'TIDP'!G77)</x:f>
      </x:c>
      <x:c r="F77" s="15" t="str">
        <x:f>IF(LEN('TIDP'!I77)=0,"",'TIDP'!I77)</x:f>
      </x:c>
      <x:c r="G77" s="15" t="str">
        <x:f>IF(LEN('TIDP'!L77)=0,"",'TIDP'!L77)</x:f>
      </x:c>
      <x:c r="H77" s="17" t="str">
        <x:f>IF(COUNT('TIDP'!N77)=0,"",'TIDP'!N77)</x:f>
      </x:c>
      <x:c r="I77" s="17" t="str">
        <x:f>IF(COUNT('TIDP'!O77)=0,"",'TIDP'!O77)</x:f>
      </x:c>
      <x:c r="J77" s="15" t="str">
        <x:f>IF(LEN('TIDP'!P77)=0,"",'TIDP'!P77)</x:f>
      </x:c>
      <x:c r="K77" s="15" t="str">
        <x:f>IF(LEN('TIDP'!S77)=0,"",'TIDP'!S77)</x:f>
      </x:c>
      <x:c r="L77" s="18" t="str">
        <x:f>IF(COUNT('TIDP'!T77)=0,"",'TIDP'!T77)</x:f>
      </x:c>
      <x:c r="M77" s="15" t="str">
        <x:f>IF(LEN('TIDP'!V77)=0,"",'TIDP'!V77)</x:f>
      </x:c>
      <x:c r="N77" s="15" t="str">
        <x:f>IF(LEN('TIDP'!W77)=0,"",'TIDP'!W77)</x:f>
      </x:c>
    </x:row>
    <x:row r="78">
      <x:c r="A78" s="15" t="str">
        <x:f>IF(LEN('TIDP'!A78)=0,"",'TIDP'!A78)</x:f>
      </x:c>
      <x:c r="B78" s="15" t="str">
        <x:f>IF(LEN('TIDP'!C78)=0,"",'TIDP'!C78)</x:f>
      </x:c>
      <x:c r="C78" s="15" t="str">
        <x:f>IF(LEN('TIDP'!D78)=0,"",'TIDP'!D78)</x:f>
      </x:c>
      <x:c r="D78" s="15" t="str">
        <x:f>IF(LEN('TIDP'!E78)=0,"",'TIDP'!E78)</x:f>
      </x:c>
      <x:c r="E78" s="15" t="str">
        <x:f>IF(LEN('TIDP'!G78)=0,"",'TIDP'!G78)</x:f>
      </x:c>
      <x:c r="F78" s="15" t="str">
        <x:f>IF(LEN('TIDP'!I78)=0,"",'TIDP'!I78)</x:f>
      </x:c>
      <x:c r="G78" s="15" t="str">
        <x:f>IF(LEN('TIDP'!L78)=0,"",'TIDP'!L78)</x:f>
      </x:c>
      <x:c r="H78" s="17" t="str">
        <x:f>IF(COUNT('TIDP'!N78)=0,"",'TIDP'!N78)</x:f>
      </x:c>
      <x:c r="I78" s="17" t="str">
        <x:f>IF(COUNT('TIDP'!O78)=0,"",'TIDP'!O78)</x:f>
      </x:c>
      <x:c r="J78" s="15" t="str">
        <x:f>IF(LEN('TIDP'!P78)=0,"",'TIDP'!P78)</x:f>
      </x:c>
      <x:c r="K78" s="15" t="str">
        <x:f>IF(LEN('TIDP'!S78)=0,"",'TIDP'!S78)</x:f>
      </x:c>
      <x:c r="L78" s="18" t="str">
        <x:f>IF(COUNT('TIDP'!T78)=0,"",'TIDP'!T78)</x:f>
      </x:c>
      <x:c r="M78" s="15" t="str">
        <x:f>IF(LEN('TIDP'!V78)=0,"",'TIDP'!V78)</x:f>
      </x:c>
      <x:c r="N78" s="15" t="str">
        <x:f>IF(LEN('TIDP'!W78)=0,"",'TIDP'!W78)</x:f>
      </x:c>
    </x:row>
    <x:row r="79">
      <x:c r="A79" s="15" t="str">
        <x:f>IF(LEN('TIDP'!A79)=0,"",'TIDP'!A79)</x:f>
      </x:c>
      <x:c r="B79" s="15" t="str">
        <x:f>IF(LEN('TIDP'!C79)=0,"",'TIDP'!C79)</x:f>
      </x:c>
      <x:c r="C79" s="15" t="str">
        <x:f>IF(LEN('TIDP'!D79)=0,"",'TIDP'!D79)</x:f>
      </x:c>
      <x:c r="D79" s="15" t="str">
        <x:f>IF(LEN('TIDP'!E79)=0,"",'TIDP'!E79)</x:f>
      </x:c>
      <x:c r="E79" s="15" t="str">
        <x:f>IF(LEN('TIDP'!G79)=0,"",'TIDP'!G79)</x:f>
      </x:c>
      <x:c r="F79" s="15" t="str">
        <x:f>IF(LEN('TIDP'!I79)=0,"",'TIDP'!I79)</x:f>
      </x:c>
      <x:c r="G79" s="15" t="str">
        <x:f>IF(LEN('TIDP'!L79)=0,"",'TIDP'!L79)</x:f>
      </x:c>
      <x:c r="H79" s="17" t="str">
        <x:f>IF(COUNT('TIDP'!N79)=0,"",'TIDP'!N79)</x:f>
      </x:c>
      <x:c r="I79" s="17" t="str">
        <x:f>IF(COUNT('TIDP'!O79)=0,"",'TIDP'!O79)</x:f>
      </x:c>
      <x:c r="J79" s="15" t="str">
        <x:f>IF(LEN('TIDP'!P79)=0,"",'TIDP'!P79)</x:f>
      </x:c>
      <x:c r="K79" s="15" t="str">
        <x:f>IF(LEN('TIDP'!S79)=0,"",'TIDP'!S79)</x:f>
      </x:c>
      <x:c r="L79" s="18" t="str">
        <x:f>IF(COUNT('TIDP'!T79)=0,"",'TIDP'!T79)</x:f>
      </x:c>
      <x:c r="M79" s="15" t="str">
        <x:f>IF(LEN('TIDP'!V79)=0,"",'TIDP'!V79)</x:f>
      </x:c>
      <x:c r="N79" s="15" t="str">
        <x:f>IF(LEN('TIDP'!W79)=0,"",'TIDP'!W79)</x:f>
      </x:c>
    </x:row>
    <x:row r="80">
      <x:c r="A80" s="15" t="str">
        <x:f>IF(LEN('TIDP'!A80)=0,"",'TIDP'!A80)</x:f>
      </x:c>
      <x:c r="B80" s="15" t="str">
        <x:f>IF(LEN('TIDP'!C80)=0,"",'TIDP'!C80)</x:f>
      </x:c>
      <x:c r="C80" s="15" t="str">
        <x:f>IF(LEN('TIDP'!D80)=0,"",'TIDP'!D80)</x:f>
      </x:c>
      <x:c r="D80" s="15" t="str">
        <x:f>IF(LEN('TIDP'!E80)=0,"",'TIDP'!E80)</x:f>
      </x:c>
      <x:c r="E80" s="15" t="str">
        <x:f>IF(LEN('TIDP'!G80)=0,"",'TIDP'!G80)</x:f>
      </x:c>
      <x:c r="F80" s="15" t="str">
        <x:f>IF(LEN('TIDP'!I80)=0,"",'TIDP'!I80)</x:f>
      </x:c>
      <x:c r="G80" s="15" t="str">
        <x:f>IF(LEN('TIDP'!L80)=0,"",'TIDP'!L80)</x:f>
      </x:c>
      <x:c r="H80" s="17" t="str">
        <x:f>IF(COUNT('TIDP'!N80)=0,"",'TIDP'!N80)</x:f>
      </x:c>
      <x:c r="I80" s="17" t="str">
        <x:f>IF(COUNT('TIDP'!O80)=0,"",'TIDP'!O80)</x:f>
      </x:c>
      <x:c r="J80" s="15" t="str">
        <x:f>IF(LEN('TIDP'!P80)=0,"",'TIDP'!P80)</x:f>
      </x:c>
      <x:c r="K80" s="15" t="str">
        <x:f>IF(LEN('TIDP'!S80)=0,"",'TIDP'!S80)</x:f>
      </x:c>
      <x:c r="L80" s="18" t="str">
        <x:f>IF(COUNT('TIDP'!T80)=0,"",'TIDP'!T80)</x:f>
      </x:c>
      <x:c r="M80" s="15" t="str">
        <x:f>IF(LEN('TIDP'!V80)=0,"",'TIDP'!V80)</x:f>
      </x:c>
      <x:c r="N80" s="15" t="str">
        <x:f>IF(LEN('TIDP'!W80)=0,"",'TIDP'!W80)</x:f>
      </x:c>
    </x:row>
    <x:row r="81">
      <x:c r="A81" s="15" t="str">
        <x:f>IF(LEN('TIDP'!A81)=0,"",'TIDP'!A81)</x:f>
      </x:c>
      <x:c r="B81" s="15" t="str">
        <x:f>IF(LEN('TIDP'!C81)=0,"",'TIDP'!C81)</x:f>
      </x:c>
      <x:c r="C81" s="15" t="str">
        <x:f>IF(LEN('TIDP'!D81)=0,"",'TIDP'!D81)</x:f>
      </x:c>
      <x:c r="D81" s="15" t="str">
        <x:f>IF(LEN('TIDP'!E81)=0,"",'TIDP'!E81)</x:f>
      </x:c>
      <x:c r="E81" s="15" t="str">
        <x:f>IF(LEN('TIDP'!G81)=0,"",'TIDP'!G81)</x:f>
      </x:c>
      <x:c r="F81" s="15" t="str">
        <x:f>IF(LEN('TIDP'!I81)=0,"",'TIDP'!I81)</x:f>
      </x:c>
      <x:c r="G81" s="15" t="str">
        <x:f>IF(LEN('TIDP'!L81)=0,"",'TIDP'!L81)</x:f>
      </x:c>
      <x:c r="H81" s="17" t="str">
        <x:f>IF(COUNT('TIDP'!N81)=0,"",'TIDP'!N81)</x:f>
      </x:c>
      <x:c r="I81" s="17" t="str">
        <x:f>IF(COUNT('TIDP'!O81)=0,"",'TIDP'!O81)</x:f>
      </x:c>
      <x:c r="J81" s="15" t="str">
        <x:f>IF(LEN('TIDP'!P81)=0,"",'TIDP'!P81)</x:f>
      </x:c>
      <x:c r="K81" s="15" t="str">
        <x:f>IF(LEN('TIDP'!S81)=0,"",'TIDP'!S81)</x:f>
      </x:c>
      <x:c r="L81" s="18" t="str">
        <x:f>IF(COUNT('TIDP'!T81)=0,"",'TIDP'!T81)</x:f>
      </x:c>
      <x:c r="M81" s="15" t="str">
        <x:f>IF(LEN('TIDP'!V81)=0,"",'TIDP'!V81)</x:f>
      </x:c>
      <x:c r="N81" s="15" t="str">
        <x:f>IF(LEN('TIDP'!W81)=0,"",'TIDP'!W81)</x:f>
      </x:c>
    </x:row>
    <x:row r="82">
      <x:c r="A82" s="15" t="str">
        <x:f>IF(LEN('TIDP'!A82)=0,"",'TIDP'!A82)</x:f>
      </x:c>
      <x:c r="B82" s="15" t="str">
        <x:f>IF(LEN('TIDP'!C82)=0,"",'TIDP'!C82)</x:f>
      </x:c>
      <x:c r="C82" s="15" t="str">
        <x:f>IF(LEN('TIDP'!D82)=0,"",'TIDP'!D82)</x:f>
      </x:c>
      <x:c r="D82" s="15" t="str">
        <x:f>IF(LEN('TIDP'!E82)=0,"",'TIDP'!E82)</x:f>
      </x:c>
      <x:c r="E82" s="15" t="str">
        <x:f>IF(LEN('TIDP'!G82)=0,"",'TIDP'!G82)</x:f>
      </x:c>
      <x:c r="F82" s="15" t="str">
        <x:f>IF(LEN('TIDP'!I82)=0,"",'TIDP'!I82)</x:f>
      </x:c>
      <x:c r="G82" s="15" t="str">
        <x:f>IF(LEN('TIDP'!L82)=0,"",'TIDP'!L82)</x:f>
      </x:c>
      <x:c r="H82" s="17" t="str">
        <x:f>IF(COUNT('TIDP'!N82)=0,"",'TIDP'!N82)</x:f>
      </x:c>
      <x:c r="I82" s="17" t="str">
        <x:f>IF(COUNT('TIDP'!O82)=0,"",'TIDP'!O82)</x:f>
      </x:c>
      <x:c r="J82" s="15" t="str">
        <x:f>IF(LEN('TIDP'!P82)=0,"",'TIDP'!P82)</x:f>
      </x:c>
      <x:c r="K82" s="15" t="str">
        <x:f>IF(LEN('TIDP'!S82)=0,"",'TIDP'!S82)</x:f>
      </x:c>
      <x:c r="L82" s="18" t="str">
        <x:f>IF(COUNT('TIDP'!T82)=0,"",'TIDP'!T82)</x:f>
      </x:c>
      <x:c r="M82" s="15" t="str">
        <x:f>IF(LEN('TIDP'!V82)=0,"",'TIDP'!V82)</x:f>
      </x:c>
      <x:c r="N82" s="15" t="str">
        <x:f>IF(LEN('TIDP'!W82)=0,"",'TIDP'!W82)</x:f>
      </x:c>
    </x:row>
    <x:row r="83">
      <x:c r="A83" s="15" t="str">
        <x:f>IF(LEN('TIDP'!A83)=0,"",'TIDP'!A83)</x:f>
      </x:c>
      <x:c r="B83" s="15" t="str">
        <x:f>IF(LEN('TIDP'!C83)=0,"",'TIDP'!C83)</x:f>
      </x:c>
      <x:c r="C83" s="15" t="str">
        <x:f>IF(LEN('TIDP'!D83)=0,"",'TIDP'!D83)</x:f>
      </x:c>
      <x:c r="D83" s="15" t="str">
        <x:f>IF(LEN('TIDP'!E83)=0,"",'TIDP'!E83)</x:f>
      </x:c>
      <x:c r="E83" s="15" t="str">
        <x:f>IF(LEN('TIDP'!G83)=0,"",'TIDP'!G83)</x:f>
      </x:c>
      <x:c r="F83" s="15" t="str">
        <x:f>IF(LEN('TIDP'!I83)=0,"",'TIDP'!I83)</x:f>
      </x:c>
      <x:c r="G83" s="15" t="str">
        <x:f>IF(LEN('TIDP'!L83)=0,"",'TIDP'!L83)</x:f>
      </x:c>
      <x:c r="H83" s="17" t="str">
        <x:f>IF(COUNT('TIDP'!N83)=0,"",'TIDP'!N83)</x:f>
      </x:c>
      <x:c r="I83" s="17" t="str">
        <x:f>IF(COUNT('TIDP'!O83)=0,"",'TIDP'!O83)</x:f>
      </x:c>
      <x:c r="J83" s="15" t="str">
        <x:f>IF(LEN('TIDP'!P83)=0,"",'TIDP'!P83)</x:f>
      </x:c>
      <x:c r="K83" s="15" t="str">
        <x:f>IF(LEN('TIDP'!S83)=0,"",'TIDP'!S83)</x:f>
      </x:c>
      <x:c r="L83" s="18" t="str">
        <x:f>IF(COUNT('TIDP'!T83)=0,"",'TIDP'!T83)</x:f>
      </x:c>
      <x:c r="M83" s="15" t="str">
        <x:f>IF(LEN('TIDP'!V83)=0,"",'TIDP'!V83)</x:f>
      </x:c>
      <x:c r="N83" s="15" t="str">
        <x:f>IF(LEN('TIDP'!W83)=0,"",'TIDP'!W83)</x:f>
      </x:c>
    </x:row>
    <x:row r="84">
      <x:c r="A84" s="15" t="str">
        <x:f>IF(LEN('TIDP'!A84)=0,"",'TIDP'!A84)</x:f>
      </x:c>
      <x:c r="B84" s="15" t="str">
        <x:f>IF(LEN('TIDP'!C84)=0,"",'TIDP'!C84)</x:f>
      </x:c>
      <x:c r="C84" s="15" t="str">
        <x:f>IF(LEN('TIDP'!D84)=0,"",'TIDP'!D84)</x:f>
      </x:c>
      <x:c r="D84" s="15" t="str">
        <x:f>IF(LEN('TIDP'!E84)=0,"",'TIDP'!E84)</x:f>
      </x:c>
      <x:c r="E84" s="15" t="str">
        <x:f>IF(LEN('TIDP'!G84)=0,"",'TIDP'!G84)</x:f>
      </x:c>
      <x:c r="F84" s="15" t="str">
        <x:f>IF(LEN('TIDP'!I84)=0,"",'TIDP'!I84)</x:f>
      </x:c>
      <x:c r="G84" s="15" t="str">
        <x:f>IF(LEN('TIDP'!L84)=0,"",'TIDP'!L84)</x:f>
      </x:c>
      <x:c r="H84" s="17" t="str">
        <x:f>IF(COUNT('TIDP'!N84)=0,"",'TIDP'!N84)</x:f>
      </x:c>
      <x:c r="I84" s="17" t="str">
        <x:f>IF(COUNT('TIDP'!O84)=0,"",'TIDP'!O84)</x:f>
      </x:c>
      <x:c r="J84" s="15" t="str">
        <x:f>IF(LEN('TIDP'!P84)=0,"",'TIDP'!P84)</x:f>
      </x:c>
      <x:c r="K84" s="15" t="str">
        <x:f>IF(LEN('TIDP'!S84)=0,"",'TIDP'!S84)</x:f>
      </x:c>
      <x:c r="L84" s="18" t="str">
        <x:f>IF(COUNT('TIDP'!T84)=0,"",'TIDP'!T84)</x:f>
      </x:c>
      <x:c r="M84" s="15" t="str">
        <x:f>IF(LEN('TIDP'!V84)=0,"",'TIDP'!V84)</x:f>
      </x:c>
      <x:c r="N84" s="15" t="str">
        <x:f>IF(LEN('TIDP'!W84)=0,"",'TIDP'!W84)</x:f>
      </x:c>
    </x:row>
    <x:row r="85">
      <x:c r="A85" s="15" t="str">
        <x:f>IF(LEN('TIDP'!A85)=0,"",'TIDP'!A85)</x:f>
      </x:c>
      <x:c r="B85" s="15" t="str">
        <x:f>IF(LEN('TIDP'!C85)=0,"",'TIDP'!C85)</x:f>
      </x:c>
      <x:c r="C85" s="15" t="str">
        <x:f>IF(LEN('TIDP'!D85)=0,"",'TIDP'!D85)</x:f>
      </x:c>
      <x:c r="D85" s="15" t="str">
        <x:f>IF(LEN('TIDP'!E85)=0,"",'TIDP'!E85)</x:f>
      </x:c>
      <x:c r="E85" s="15" t="str">
        <x:f>IF(LEN('TIDP'!G85)=0,"",'TIDP'!G85)</x:f>
      </x:c>
      <x:c r="F85" s="15" t="str">
        <x:f>IF(LEN('TIDP'!I85)=0,"",'TIDP'!I85)</x:f>
      </x:c>
      <x:c r="G85" s="15" t="str">
        <x:f>IF(LEN('TIDP'!L85)=0,"",'TIDP'!L85)</x:f>
      </x:c>
      <x:c r="H85" s="17" t="str">
        <x:f>IF(COUNT('TIDP'!N85)=0,"",'TIDP'!N85)</x:f>
      </x:c>
      <x:c r="I85" s="17" t="str">
        <x:f>IF(COUNT('TIDP'!O85)=0,"",'TIDP'!O85)</x:f>
      </x:c>
      <x:c r="J85" s="15" t="str">
        <x:f>IF(LEN('TIDP'!P85)=0,"",'TIDP'!P85)</x:f>
      </x:c>
      <x:c r="K85" s="15" t="str">
        <x:f>IF(LEN('TIDP'!S85)=0,"",'TIDP'!S85)</x:f>
      </x:c>
      <x:c r="L85" s="18" t="str">
        <x:f>IF(COUNT('TIDP'!T85)=0,"",'TIDP'!T85)</x:f>
      </x:c>
      <x:c r="M85" s="15" t="str">
        <x:f>IF(LEN('TIDP'!V85)=0,"",'TIDP'!V85)</x:f>
      </x:c>
      <x:c r="N85" s="15" t="str">
        <x:f>IF(LEN('TIDP'!W85)=0,"",'TIDP'!W85)</x:f>
      </x:c>
    </x:row>
    <x:row r="86">
      <x:c r="A86" s="15" t="str">
        <x:f>IF(LEN('TIDP'!A86)=0,"",'TIDP'!A86)</x:f>
      </x:c>
      <x:c r="B86" s="15" t="str">
        <x:f>IF(LEN('TIDP'!C86)=0,"",'TIDP'!C86)</x:f>
      </x:c>
      <x:c r="C86" s="15" t="str">
        <x:f>IF(LEN('TIDP'!D86)=0,"",'TIDP'!D86)</x:f>
      </x:c>
      <x:c r="D86" s="15" t="str">
        <x:f>IF(LEN('TIDP'!E86)=0,"",'TIDP'!E86)</x:f>
      </x:c>
      <x:c r="E86" s="15" t="str">
        <x:f>IF(LEN('TIDP'!G86)=0,"",'TIDP'!G86)</x:f>
      </x:c>
      <x:c r="F86" s="15" t="str">
        <x:f>IF(LEN('TIDP'!I86)=0,"",'TIDP'!I86)</x:f>
      </x:c>
      <x:c r="G86" s="15" t="str">
        <x:f>IF(LEN('TIDP'!L86)=0,"",'TIDP'!L86)</x:f>
      </x:c>
      <x:c r="H86" s="17" t="str">
        <x:f>IF(COUNT('TIDP'!N86)=0,"",'TIDP'!N86)</x:f>
      </x:c>
      <x:c r="I86" s="17" t="str">
        <x:f>IF(COUNT('TIDP'!O86)=0,"",'TIDP'!O86)</x:f>
      </x:c>
      <x:c r="J86" s="15" t="str">
        <x:f>IF(LEN('TIDP'!P86)=0,"",'TIDP'!P86)</x:f>
      </x:c>
      <x:c r="K86" s="15" t="str">
        <x:f>IF(LEN('TIDP'!S86)=0,"",'TIDP'!S86)</x:f>
      </x:c>
      <x:c r="L86" s="18" t="str">
        <x:f>IF(COUNT('TIDP'!T86)=0,"",'TIDP'!T86)</x:f>
      </x:c>
      <x:c r="M86" s="15" t="str">
        <x:f>IF(LEN('TIDP'!V86)=0,"",'TIDP'!V86)</x:f>
      </x:c>
      <x:c r="N86" s="15" t="str">
        <x:f>IF(LEN('TIDP'!W86)=0,"",'TIDP'!W86)</x:f>
      </x:c>
    </x:row>
    <x:row r="87">
      <x:c r="A87" s="15" t="str">
        <x:f>IF(LEN('TIDP'!A87)=0,"",'TIDP'!A87)</x:f>
      </x:c>
      <x:c r="B87" s="15" t="str">
        <x:f>IF(LEN('TIDP'!C87)=0,"",'TIDP'!C87)</x:f>
      </x:c>
      <x:c r="C87" s="15" t="str">
        <x:f>IF(LEN('TIDP'!D87)=0,"",'TIDP'!D87)</x:f>
      </x:c>
      <x:c r="D87" s="15" t="str">
        <x:f>IF(LEN('TIDP'!E87)=0,"",'TIDP'!E87)</x:f>
      </x:c>
      <x:c r="E87" s="15" t="str">
        <x:f>IF(LEN('TIDP'!G87)=0,"",'TIDP'!G87)</x:f>
      </x:c>
      <x:c r="F87" s="15" t="str">
        <x:f>IF(LEN('TIDP'!I87)=0,"",'TIDP'!I87)</x:f>
      </x:c>
      <x:c r="G87" s="15" t="str">
        <x:f>IF(LEN('TIDP'!L87)=0,"",'TIDP'!L87)</x:f>
      </x:c>
      <x:c r="H87" s="17" t="str">
        <x:f>IF(COUNT('TIDP'!N87)=0,"",'TIDP'!N87)</x:f>
      </x:c>
      <x:c r="I87" s="17" t="str">
        <x:f>IF(COUNT('TIDP'!O87)=0,"",'TIDP'!O87)</x:f>
      </x:c>
      <x:c r="J87" s="15" t="str">
        <x:f>IF(LEN('TIDP'!P87)=0,"",'TIDP'!P87)</x:f>
      </x:c>
      <x:c r="K87" s="15" t="str">
        <x:f>IF(LEN('TIDP'!S87)=0,"",'TIDP'!S87)</x:f>
      </x:c>
      <x:c r="L87" s="18" t="str">
        <x:f>IF(COUNT('TIDP'!T87)=0,"",'TIDP'!T87)</x:f>
      </x:c>
      <x:c r="M87" s="15" t="str">
        <x:f>IF(LEN('TIDP'!V87)=0,"",'TIDP'!V87)</x:f>
      </x:c>
      <x:c r="N87" s="15" t="str">
        <x:f>IF(LEN('TIDP'!W87)=0,"",'TIDP'!W87)</x:f>
      </x:c>
    </x:row>
    <x:row r="88">
      <x:c r="A88" s="15" t="str">
        <x:f>IF(LEN('TIDP'!A88)=0,"",'TIDP'!A88)</x:f>
      </x:c>
      <x:c r="B88" s="15" t="str">
        <x:f>IF(LEN('TIDP'!C88)=0,"",'TIDP'!C88)</x:f>
      </x:c>
      <x:c r="C88" s="15" t="str">
        <x:f>IF(LEN('TIDP'!D88)=0,"",'TIDP'!D88)</x:f>
      </x:c>
      <x:c r="D88" s="15" t="str">
        <x:f>IF(LEN('TIDP'!E88)=0,"",'TIDP'!E88)</x:f>
      </x:c>
      <x:c r="E88" s="15" t="str">
        <x:f>IF(LEN('TIDP'!G88)=0,"",'TIDP'!G88)</x:f>
      </x:c>
      <x:c r="F88" s="15" t="str">
        <x:f>IF(LEN('TIDP'!I88)=0,"",'TIDP'!I88)</x:f>
      </x:c>
      <x:c r="G88" s="15" t="str">
        <x:f>IF(LEN('TIDP'!L88)=0,"",'TIDP'!L88)</x:f>
      </x:c>
      <x:c r="H88" s="17" t="str">
        <x:f>IF(COUNT('TIDP'!N88)=0,"",'TIDP'!N88)</x:f>
      </x:c>
      <x:c r="I88" s="17" t="str">
        <x:f>IF(COUNT('TIDP'!O88)=0,"",'TIDP'!O88)</x:f>
      </x:c>
      <x:c r="J88" s="15" t="str">
        <x:f>IF(LEN('TIDP'!P88)=0,"",'TIDP'!P88)</x:f>
      </x:c>
      <x:c r="K88" s="15" t="str">
        <x:f>IF(LEN('TIDP'!S88)=0,"",'TIDP'!S88)</x:f>
      </x:c>
      <x:c r="L88" s="18" t="str">
        <x:f>IF(COUNT('TIDP'!T88)=0,"",'TIDP'!T88)</x:f>
      </x:c>
      <x:c r="M88" s="15" t="str">
        <x:f>IF(LEN('TIDP'!V88)=0,"",'TIDP'!V88)</x:f>
      </x:c>
      <x:c r="N88" s="15" t="str">
        <x:f>IF(LEN('TIDP'!W88)=0,"",'TIDP'!W88)</x:f>
      </x:c>
    </x:row>
    <x:row r="89">
      <x:c r="A89" s="15" t="str">
        <x:f>IF(LEN('TIDP'!A89)=0,"",'TIDP'!A89)</x:f>
      </x:c>
      <x:c r="B89" s="15" t="str">
        <x:f>IF(LEN('TIDP'!C89)=0,"",'TIDP'!C89)</x:f>
      </x:c>
      <x:c r="C89" s="15" t="str">
        <x:f>IF(LEN('TIDP'!D89)=0,"",'TIDP'!D89)</x:f>
      </x:c>
      <x:c r="D89" s="15" t="str">
        <x:f>IF(LEN('TIDP'!E89)=0,"",'TIDP'!E89)</x:f>
      </x:c>
      <x:c r="E89" s="15" t="str">
        <x:f>IF(LEN('TIDP'!G89)=0,"",'TIDP'!G89)</x:f>
      </x:c>
      <x:c r="F89" s="15" t="str">
        <x:f>IF(LEN('TIDP'!I89)=0,"",'TIDP'!I89)</x:f>
      </x:c>
      <x:c r="G89" s="15" t="str">
        <x:f>IF(LEN('TIDP'!L89)=0,"",'TIDP'!L89)</x:f>
      </x:c>
      <x:c r="H89" s="17" t="str">
        <x:f>IF(COUNT('TIDP'!N89)=0,"",'TIDP'!N89)</x:f>
      </x:c>
      <x:c r="I89" s="17" t="str">
        <x:f>IF(COUNT('TIDP'!O89)=0,"",'TIDP'!O89)</x:f>
      </x:c>
      <x:c r="J89" s="15" t="str">
        <x:f>IF(LEN('TIDP'!P89)=0,"",'TIDP'!P89)</x:f>
      </x:c>
      <x:c r="K89" s="15" t="str">
        <x:f>IF(LEN('TIDP'!S89)=0,"",'TIDP'!S89)</x:f>
      </x:c>
      <x:c r="L89" s="18" t="str">
        <x:f>IF(COUNT('TIDP'!T89)=0,"",'TIDP'!T89)</x:f>
      </x:c>
      <x:c r="M89" s="15" t="str">
        <x:f>IF(LEN('TIDP'!V89)=0,"",'TIDP'!V89)</x:f>
      </x:c>
      <x:c r="N89" s="15" t="str">
        <x:f>IF(LEN('TIDP'!W89)=0,"",'TIDP'!W89)</x:f>
      </x:c>
    </x:row>
    <x:row r="90">
      <x:c r="A90" s="15" t="str">
        <x:f>IF(LEN('TIDP'!A90)=0,"",'TIDP'!A90)</x:f>
      </x:c>
      <x:c r="B90" s="15" t="str">
        <x:f>IF(LEN('TIDP'!C90)=0,"",'TIDP'!C90)</x:f>
      </x:c>
      <x:c r="C90" s="15" t="str">
        <x:f>IF(LEN('TIDP'!D90)=0,"",'TIDP'!D90)</x:f>
      </x:c>
      <x:c r="D90" s="15" t="str">
        <x:f>IF(LEN('TIDP'!E90)=0,"",'TIDP'!E90)</x:f>
      </x:c>
      <x:c r="E90" s="15" t="str">
        <x:f>IF(LEN('TIDP'!G90)=0,"",'TIDP'!G90)</x:f>
      </x:c>
      <x:c r="F90" s="15" t="str">
        <x:f>IF(LEN('TIDP'!I90)=0,"",'TIDP'!I90)</x:f>
      </x:c>
      <x:c r="G90" s="15" t="str">
        <x:f>IF(LEN('TIDP'!L90)=0,"",'TIDP'!L90)</x:f>
      </x:c>
      <x:c r="H90" s="17" t="str">
        <x:f>IF(COUNT('TIDP'!N90)=0,"",'TIDP'!N90)</x:f>
      </x:c>
      <x:c r="I90" s="17" t="str">
        <x:f>IF(COUNT('TIDP'!O90)=0,"",'TIDP'!O90)</x:f>
      </x:c>
      <x:c r="J90" s="15" t="str">
        <x:f>IF(LEN('TIDP'!P90)=0,"",'TIDP'!P90)</x:f>
      </x:c>
      <x:c r="K90" s="15" t="str">
        <x:f>IF(LEN('TIDP'!S90)=0,"",'TIDP'!S90)</x:f>
      </x:c>
      <x:c r="L90" s="18" t="str">
        <x:f>IF(COUNT('TIDP'!T90)=0,"",'TIDP'!T90)</x:f>
      </x:c>
      <x:c r="M90" s="15" t="str">
        <x:f>IF(LEN('TIDP'!V90)=0,"",'TIDP'!V90)</x:f>
      </x:c>
      <x:c r="N90" s="15" t="str">
        <x:f>IF(LEN('TIDP'!W90)=0,"",'TIDP'!W90)</x:f>
      </x:c>
    </x:row>
    <x:row r="91">
      <x:c r="A91" s="15" t="str">
        <x:f>IF(LEN('TIDP'!A91)=0,"",'TIDP'!A91)</x:f>
      </x:c>
      <x:c r="B91" s="15" t="str">
        <x:f>IF(LEN('TIDP'!C91)=0,"",'TIDP'!C91)</x:f>
      </x:c>
      <x:c r="C91" s="15" t="str">
        <x:f>IF(LEN('TIDP'!D91)=0,"",'TIDP'!D91)</x:f>
      </x:c>
      <x:c r="D91" s="15" t="str">
        <x:f>IF(LEN('TIDP'!E91)=0,"",'TIDP'!E91)</x:f>
      </x:c>
      <x:c r="E91" s="15" t="str">
        <x:f>IF(LEN('TIDP'!G91)=0,"",'TIDP'!G91)</x:f>
      </x:c>
      <x:c r="F91" s="15" t="str">
        <x:f>IF(LEN('TIDP'!I91)=0,"",'TIDP'!I91)</x:f>
      </x:c>
      <x:c r="G91" s="15" t="str">
        <x:f>IF(LEN('TIDP'!L91)=0,"",'TIDP'!L91)</x:f>
      </x:c>
      <x:c r="H91" s="17" t="str">
        <x:f>IF(COUNT('TIDP'!N91)=0,"",'TIDP'!N91)</x:f>
      </x:c>
      <x:c r="I91" s="17" t="str">
        <x:f>IF(COUNT('TIDP'!O91)=0,"",'TIDP'!O91)</x:f>
      </x:c>
      <x:c r="J91" s="15" t="str">
        <x:f>IF(LEN('TIDP'!P91)=0,"",'TIDP'!P91)</x:f>
      </x:c>
      <x:c r="K91" s="15" t="str">
        <x:f>IF(LEN('TIDP'!S91)=0,"",'TIDP'!S91)</x:f>
      </x:c>
      <x:c r="L91" s="18" t="str">
        <x:f>IF(COUNT('TIDP'!T91)=0,"",'TIDP'!T91)</x:f>
      </x:c>
      <x:c r="M91" s="15" t="str">
        <x:f>IF(LEN('TIDP'!V91)=0,"",'TIDP'!V91)</x:f>
      </x:c>
      <x:c r="N91" s="15" t="str">
        <x:f>IF(LEN('TIDP'!W91)=0,"",'TIDP'!W91)</x:f>
      </x:c>
    </x:row>
    <x:row r="92">
      <x:c r="A92" s="15" t="str">
        <x:f>IF(LEN('TIDP'!A92)=0,"",'TIDP'!A92)</x:f>
      </x:c>
      <x:c r="B92" s="15" t="str">
        <x:f>IF(LEN('TIDP'!C92)=0,"",'TIDP'!C92)</x:f>
      </x:c>
      <x:c r="C92" s="15" t="str">
        <x:f>IF(LEN('TIDP'!D92)=0,"",'TIDP'!D92)</x:f>
      </x:c>
      <x:c r="D92" s="15" t="str">
        <x:f>IF(LEN('TIDP'!E92)=0,"",'TIDP'!E92)</x:f>
      </x:c>
      <x:c r="E92" s="15" t="str">
        <x:f>IF(LEN('TIDP'!G92)=0,"",'TIDP'!G92)</x:f>
      </x:c>
      <x:c r="F92" s="15" t="str">
        <x:f>IF(LEN('TIDP'!I92)=0,"",'TIDP'!I92)</x:f>
      </x:c>
      <x:c r="G92" s="15" t="str">
        <x:f>IF(LEN('TIDP'!L92)=0,"",'TIDP'!L92)</x:f>
      </x:c>
      <x:c r="H92" s="17" t="str">
        <x:f>IF(COUNT('TIDP'!N92)=0,"",'TIDP'!N92)</x:f>
      </x:c>
      <x:c r="I92" s="17" t="str">
        <x:f>IF(COUNT('TIDP'!O92)=0,"",'TIDP'!O92)</x:f>
      </x:c>
      <x:c r="J92" s="15" t="str">
        <x:f>IF(LEN('TIDP'!P92)=0,"",'TIDP'!P92)</x:f>
      </x:c>
      <x:c r="K92" s="15" t="str">
        <x:f>IF(LEN('TIDP'!S92)=0,"",'TIDP'!S92)</x:f>
      </x:c>
      <x:c r="L92" s="18" t="str">
        <x:f>IF(COUNT('TIDP'!T92)=0,"",'TIDP'!T92)</x:f>
      </x:c>
      <x:c r="M92" s="15" t="str">
        <x:f>IF(LEN('TIDP'!V92)=0,"",'TIDP'!V92)</x:f>
      </x:c>
      <x:c r="N92" s="15" t="str">
        <x:f>IF(LEN('TIDP'!W92)=0,"",'TIDP'!W92)</x:f>
      </x:c>
    </x:row>
    <x:row r="93">
      <x:c r="A93" s="15" t="str">
        <x:f>IF(LEN('TIDP'!A93)=0,"",'TIDP'!A93)</x:f>
      </x:c>
      <x:c r="B93" s="15" t="str">
        <x:f>IF(LEN('TIDP'!C93)=0,"",'TIDP'!C93)</x:f>
      </x:c>
      <x:c r="C93" s="15" t="str">
        <x:f>IF(LEN('TIDP'!D93)=0,"",'TIDP'!D93)</x:f>
      </x:c>
      <x:c r="D93" s="15" t="str">
        <x:f>IF(LEN('TIDP'!E93)=0,"",'TIDP'!E93)</x:f>
      </x:c>
      <x:c r="E93" s="15" t="str">
        <x:f>IF(LEN('TIDP'!G93)=0,"",'TIDP'!G93)</x:f>
      </x:c>
      <x:c r="F93" s="15" t="str">
        <x:f>IF(LEN('TIDP'!I93)=0,"",'TIDP'!I93)</x:f>
      </x:c>
      <x:c r="G93" s="15" t="str">
        <x:f>IF(LEN('TIDP'!L93)=0,"",'TIDP'!L93)</x:f>
      </x:c>
      <x:c r="H93" s="17" t="str">
        <x:f>IF(COUNT('TIDP'!N93)=0,"",'TIDP'!N93)</x:f>
      </x:c>
      <x:c r="I93" s="17" t="str">
        <x:f>IF(COUNT('TIDP'!O93)=0,"",'TIDP'!O93)</x:f>
      </x:c>
      <x:c r="J93" s="15" t="str">
        <x:f>IF(LEN('TIDP'!P93)=0,"",'TIDP'!P93)</x:f>
      </x:c>
      <x:c r="K93" s="15" t="str">
        <x:f>IF(LEN('TIDP'!S93)=0,"",'TIDP'!S93)</x:f>
      </x:c>
      <x:c r="L93" s="18" t="str">
        <x:f>IF(COUNT('TIDP'!T93)=0,"",'TIDP'!T93)</x:f>
      </x:c>
      <x:c r="M93" s="15" t="str">
        <x:f>IF(LEN('TIDP'!V93)=0,"",'TIDP'!V93)</x:f>
      </x:c>
      <x:c r="N93" s="15" t="str">
        <x:f>IF(LEN('TIDP'!W93)=0,"",'TIDP'!W93)</x:f>
      </x:c>
    </x:row>
    <x:row r="94">
      <x:c r="A94" s="15" t="str">
        <x:f>IF(LEN('TIDP'!A94)=0,"",'TIDP'!A94)</x:f>
      </x:c>
      <x:c r="B94" s="15" t="str">
        <x:f>IF(LEN('TIDP'!C94)=0,"",'TIDP'!C94)</x:f>
      </x:c>
      <x:c r="C94" s="15" t="str">
        <x:f>IF(LEN('TIDP'!D94)=0,"",'TIDP'!D94)</x:f>
      </x:c>
      <x:c r="D94" s="15" t="str">
        <x:f>IF(LEN('TIDP'!E94)=0,"",'TIDP'!E94)</x:f>
      </x:c>
      <x:c r="E94" s="15" t="str">
        <x:f>IF(LEN('TIDP'!G94)=0,"",'TIDP'!G94)</x:f>
      </x:c>
      <x:c r="F94" s="15" t="str">
        <x:f>IF(LEN('TIDP'!I94)=0,"",'TIDP'!I94)</x:f>
      </x:c>
      <x:c r="G94" s="15" t="str">
        <x:f>IF(LEN('TIDP'!L94)=0,"",'TIDP'!L94)</x:f>
      </x:c>
      <x:c r="H94" s="17" t="str">
        <x:f>IF(COUNT('TIDP'!N94)=0,"",'TIDP'!N94)</x:f>
      </x:c>
      <x:c r="I94" s="17" t="str">
        <x:f>IF(COUNT('TIDP'!O94)=0,"",'TIDP'!O94)</x:f>
      </x:c>
      <x:c r="J94" s="15" t="str">
        <x:f>IF(LEN('TIDP'!P94)=0,"",'TIDP'!P94)</x:f>
      </x:c>
      <x:c r="K94" s="15" t="str">
        <x:f>IF(LEN('TIDP'!S94)=0,"",'TIDP'!S94)</x:f>
      </x:c>
      <x:c r="L94" s="18" t="str">
        <x:f>IF(COUNT('TIDP'!T94)=0,"",'TIDP'!T94)</x:f>
      </x:c>
      <x:c r="M94" s="15" t="str">
        <x:f>IF(LEN('TIDP'!V94)=0,"",'TIDP'!V94)</x:f>
      </x:c>
      <x:c r="N94" s="15" t="str">
        <x:f>IF(LEN('TIDP'!W94)=0,"",'TIDP'!W94)</x:f>
      </x:c>
    </x:row>
    <x:row r="95">
      <x:c r="A95" s="15" t="str">
        <x:f>IF(LEN('TIDP'!A95)=0,"",'TIDP'!A95)</x:f>
      </x:c>
      <x:c r="B95" s="15" t="str">
        <x:f>IF(LEN('TIDP'!C95)=0,"",'TIDP'!C95)</x:f>
      </x:c>
      <x:c r="C95" s="15" t="str">
        <x:f>IF(LEN('TIDP'!D95)=0,"",'TIDP'!D95)</x:f>
      </x:c>
      <x:c r="D95" s="15" t="str">
        <x:f>IF(LEN('TIDP'!E95)=0,"",'TIDP'!E95)</x:f>
      </x:c>
      <x:c r="E95" s="15" t="str">
        <x:f>IF(LEN('TIDP'!G95)=0,"",'TIDP'!G95)</x:f>
      </x:c>
      <x:c r="F95" s="15" t="str">
        <x:f>IF(LEN('TIDP'!I95)=0,"",'TIDP'!I95)</x:f>
      </x:c>
      <x:c r="G95" s="15" t="str">
        <x:f>IF(LEN('TIDP'!L95)=0,"",'TIDP'!L95)</x:f>
      </x:c>
      <x:c r="H95" s="17" t="str">
        <x:f>IF(COUNT('TIDP'!N95)=0,"",'TIDP'!N95)</x:f>
      </x:c>
      <x:c r="I95" s="17" t="str">
        <x:f>IF(COUNT('TIDP'!O95)=0,"",'TIDP'!O95)</x:f>
      </x:c>
      <x:c r="J95" s="15" t="str">
        <x:f>IF(LEN('TIDP'!P95)=0,"",'TIDP'!P95)</x:f>
      </x:c>
      <x:c r="K95" s="15" t="str">
        <x:f>IF(LEN('TIDP'!S95)=0,"",'TIDP'!S95)</x:f>
      </x:c>
      <x:c r="L95" s="18" t="str">
        <x:f>IF(COUNT('TIDP'!T95)=0,"",'TIDP'!T95)</x:f>
      </x:c>
      <x:c r="M95" s="15" t="str">
        <x:f>IF(LEN('TIDP'!V95)=0,"",'TIDP'!V95)</x:f>
      </x:c>
      <x:c r="N95" s="15" t="str">
        <x:f>IF(LEN('TIDP'!W95)=0,"",'TIDP'!W95)</x:f>
      </x:c>
    </x:row>
    <x:row r="96">
      <x:c r="A96" s="15" t="str">
        <x:f>IF(LEN('TIDP'!A96)=0,"",'TIDP'!A96)</x:f>
      </x:c>
      <x:c r="B96" s="15" t="str">
        <x:f>IF(LEN('TIDP'!C96)=0,"",'TIDP'!C96)</x:f>
      </x:c>
      <x:c r="C96" s="15" t="str">
        <x:f>IF(LEN('TIDP'!D96)=0,"",'TIDP'!D96)</x:f>
      </x:c>
      <x:c r="D96" s="15" t="str">
        <x:f>IF(LEN('TIDP'!E96)=0,"",'TIDP'!E96)</x:f>
      </x:c>
      <x:c r="E96" s="15" t="str">
        <x:f>IF(LEN('TIDP'!G96)=0,"",'TIDP'!G96)</x:f>
      </x:c>
      <x:c r="F96" s="15" t="str">
        <x:f>IF(LEN('TIDP'!I96)=0,"",'TIDP'!I96)</x:f>
      </x:c>
      <x:c r="G96" s="15" t="str">
        <x:f>IF(LEN('TIDP'!L96)=0,"",'TIDP'!L96)</x:f>
      </x:c>
      <x:c r="H96" s="17" t="str">
        <x:f>IF(COUNT('TIDP'!N96)=0,"",'TIDP'!N96)</x:f>
      </x:c>
      <x:c r="I96" s="17" t="str">
        <x:f>IF(COUNT('TIDP'!O96)=0,"",'TIDP'!O96)</x:f>
      </x:c>
      <x:c r="J96" s="15" t="str">
        <x:f>IF(LEN('TIDP'!P96)=0,"",'TIDP'!P96)</x:f>
      </x:c>
      <x:c r="K96" s="15" t="str">
        <x:f>IF(LEN('TIDP'!S96)=0,"",'TIDP'!S96)</x:f>
      </x:c>
      <x:c r="L96" s="18" t="str">
        <x:f>IF(COUNT('TIDP'!T96)=0,"",'TIDP'!T96)</x:f>
      </x:c>
      <x:c r="M96" s="15" t="str">
        <x:f>IF(LEN('TIDP'!V96)=0,"",'TIDP'!V96)</x:f>
      </x:c>
      <x:c r="N96" s="15" t="str">
        <x:f>IF(LEN('TIDP'!W96)=0,"",'TIDP'!W96)</x:f>
      </x:c>
    </x:row>
    <x:row r="97">
      <x:c r="A97" s="15" t="str">
        <x:f>IF(LEN('TIDP'!A97)=0,"",'TIDP'!A97)</x:f>
      </x:c>
      <x:c r="B97" s="15" t="str">
        <x:f>IF(LEN('TIDP'!C97)=0,"",'TIDP'!C97)</x:f>
      </x:c>
      <x:c r="C97" s="15" t="str">
        <x:f>IF(LEN('TIDP'!D97)=0,"",'TIDP'!D97)</x:f>
      </x:c>
      <x:c r="D97" s="15" t="str">
        <x:f>IF(LEN('TIDP'!E97)=0,"",'TIDP'!E97)</x:f>
      </x:c>
      <x:c r="E97" s="15" t="str">
        <x:f>IF(LEN('TIDP'!G97)=0,"",'TIDP'!G97)</x:f>
      </x:c>
      <x:c r="F97" s="15" t="str">
        <x:f>IF(LEN('TIDP'!I97)=0,"",'TIDP'!I97)</x:f>
      </x:c>
      <x:c r="G97" s="15" t="str">
        <x:f>IF(LEN('TIDP'!L97)=0,"",'TIDP'!L97)</x:f>
      </x:c>
      <x:c r="H97" s="17" t="str">
        <x:f>IF(COUNT('TIDP'!N97)=0,"",'TIDP'!N97)</x:f>
      </x:c>
      <x:c r="I97" s="17" t="str">
        <x:f>IF(COUNT('TIDP'!O97)=0,"",'TIDP'!O97)</x:f>
      </x:c>
      <x:c r="J97" s="15" t="str">
        <x:f>IF(LEN('TIDP'!P97)=0,"",'TIDP'!P97)</x:f>
      </x:c>
      <x:c r="K97" s="15" t="str">
        <x:f>IF(LEN('TIDP'!S97)=0,"",'TIDP'!S97)</x:f>
      </x:c>
      <x:c r="L97" s="18" t="str">
        <x:f>IF(COUNT('TIDP'!T97)=0,"",'TIDP'!T97)</x:f>
      </x:c>
      <x:c r="M97" s="15" t="str">
        <x:f>IF(LEN('TIDP'!V97)=0,"",'TIDP'!V97)</x:f>
      </x:c>
      <x:c r="N97" s="15" t="str">
        <x:f>IF(LEN('TIDP'!W97)=0,"",'TIDP'!W97)</x:f>
      </x:c>
    </x:row>
    <x:row r="98">
      <x:c r="A98" s="15" t="str">
        <x:f>IF(LEN('TIDP'!A98)=0,"",'TIDP'!A98)</x:f>
      </x:c>
      <x:c r="B98" s="15" t="str">
        <x:f>IF(LEN('TIDP'!C98)=0,"",'TIDP'!C98)</x:f>
      </x:c>
      <x:c r="C98" s="15" t="str">
        <x:f>IF(LEN('TIDP'!D98)=0,"",'TIDP'!D98)</x:f>
      </x:c>
      <x:c r="D98" s="15" t="str">
        <x:f>IF(LEN('TIDP'!E98)=0,"",'TIDP'!E98)</x:f>
      </x:c>
      <x:c r="E98" s="15" t="str">
        <x:f>IF(LEN('TIDP'!G98)=0,"",'TIDP'!G98)</x:f>
      </x:c>
      <x:c r="F98" s="15" t="str">
        <x:f>IF(LEN('TIDP'!I98)=0,"",'TIDP'!I98)</x:f>
      </x:c>
      <x:c r="G98" s="15" t="str">
        <x:f>IF(LEN('TIDP'!L98)=0,"",'TIDP'!L98)</x:f>
      </x:c>
      <x:c r="H98" s="17" t="str">
        <x:f>IF(COUNT('TIDP'!N98)=0,"",'TIDP'!N98)</x:f>
      </x:c>
      <x:c r="I98" s="17" t="str">
        <x:f>IF(COUNT('TIDP'!O98)=0,"",'TIDP'!O98)</x:f>
      </x:c>
      <x:c r="J98" s="15" t="str">
        <x:f>IF(LEN('TIDP'!P98)=0,"",'TIDP'!P98)</x:f>
      </x:c>
      <x:c r="K98" s="15" t="str">
        <x:f>IF(LEN('TIDP'!S98)=0,"",'TIDP'!S98)</x:f>
      </x:c>
      <x:c r="L98" s="18" t="str">
        <x:f>IF(COUNT('TIDP'!T98)=0,"",'TIDP'!T98)</x:f>
      </x:c>
      <x:c r="M98" s="15" t="str">
        <x:f>IF(LEN('TIDP'!V98)=0,"",'TIDP'!V98)</x:f>
      </x:c>
      <x:c r="N98" s="15" t="str">
        <x:f>IF(LEN('TIDP'!W98)=0,"",'TIDP'!W98)</x:f>
      </x:c>
    </x:row>
    <x:row r="99">
      <x:c r="A99" s="15" t="str">
        <x:f>IF(LEN('TIDP'!A99)=0,"",'TIDP'!A99)</x:f>
      </x:c>
      <x:c r="B99" s="15" t="str">
        <x:f>IF(LEN('TIDP'!C99)=0,"",'TIDP'!C99)</x:f>
      </x:c>
      <x:c r="C99" s="15" t="str">
        <x:f>IF(LEN('TIDP'!D99)=0,"",'TIDP'!D99)</x:f>
      </x:c>
      <x:c r="D99" s="15" t="str">
        <x:f>IF(LEN('TIDP'!E99)=0,"",'TIDP'!E99)</x:f>
      </x:c>
      <x:c r="E99" s="15" t="str">
        <x:f>IF(LEN('TIDP'!G99)=0,"",'TIDP'!G99)</x:f>
      </x:c>
      <x:c r="F99" s="15" t="str">
        <x:f>IF(LEN('TIDP'!I99)=0,"",'TIDP'!I99)</x:f>
      </x:c>
      <x:c r="G99" s="15" t="str">
        <x:f>IF(LEN('TIDP'!L99)=0,"",'TIDP'!L99)</x:f>
      </x:c>
      <x:c r="H99" s="17" t="str">
        <x:f>IF(COUNT('TIDP'!N99)=0,"",'TIDP'!N99)</x:f>
      </x:c>
      <x:c r="I99" s="17" t="str">
        <x:f>IF(COUNT('TIDP'!O99)=0,"",'TIDP'!O99)</x:f>
      </x:c>
      <x:c r="J99" s="15" t="str">
        <x:f>IF(LEN('TIDP'!P99)=0,"",'TIDP'!P99)</x:f>
      </x:c>
      <x:c r="K99" s="15" t="str">
        <x:f>IF(LEN('TIDP'!S99)=0,"",'TIDP'!S99)</x:f>
      </x:c>
      <x:c r="L99" s="18" t="str">
        <x:f>IF(COUNT('TIDP'!T99)=0,"",'TIDP'!T99)</x:f>
      </x:c>
      <x:c r="M99" s="15" t="str">
        <x:f>IF(LEN('TIDP'!V99)=0,"",'TIDP'!V99)</x:f>
      </x:c>
      <x:c r="N99" s="15" t="str">
        <x:f>IF(LEN('TIDP'!W99)=0,"",'TIDP'!W99)</x:f>
      </x:c>
    </x:row>
    <x:row r="100">
      <x:c r="A100" s="15" t="str">
        <x:f>IF(LEN('TIDP'!A100)=0,"",'TIDP'!A100)</x:f>
      </x:c>
      <x:c r="B100" s="15" t="str">
        <x:f>IF(LEN('TIDP'!C100)=0,"",'TIDP'!C100)</x:f>
      </x:c>
      <x:c r="C100" s="15" t="str">
        <x:f>IF(LEN('TIDP'!D100)=0,"",'TIDP'!D100)</x:f>
      </x:c>
      <x:c r="D100" s="15" t="str">
        <x:f>IF(LEN('TIDP'!E100)=0,"",'TIDP'!E100)</x:f>
      </x:c>
      <x:c r="E100" s="15" t="str">
        <x:f>IF(LEN('TIDP'!G100)=0,"",'TIDP'!G100)</x:f>
      </x:c>
      <x:c r="F100" s="15" t="str">
        <x:f>IF(LEN('TIDP'!I100)=0,"",'TIDP'!I100)</x:f>
      </x:c>
      <x:c r="G100" s="15" t="str">
        <x:f>IF(LEN('TIDP'!L100)=0,"",'TIDP'!L100)</x:f>
      </x:c>
      <x:c r="H100" s="17" t="str">
        <x:f>IF(COUNT('TIDP'!N100)=0,"",'TIDP'!N100)</x:f>
      </x:c>
      <x:c r="I100" s="17" t="str">
        <x:f>IF(COUNT('TIDP'!O100)=0,"",'TIDP'!O100)</x:f>
      </x:c>
      <x:c r="J100" s="15" t="str">
        <x:f>IF(LEN('TIDP'!P100)=0,"",'TIDP'!P100)</x:f>
      </x:c>
      <x:c r="K100" s="15" t="str">
        <x:f>IF(LEN('TIDP'!S100)=0,"",'TIDP'!S100)</x:f>
      </x:c>
      <x:c r="L100" s="18" t="str">
        <x:f>IF(COUNT('TIDP'!T100)=0,"",'TIDP'!T100)</x:f>
      </x:c>
      <x:c r="M100" s="15" t="str">
        <x:f>IF(LEN('TIDP'!V100)=0,"",'TIDP'!V100)</x:f>
      </x:c>
      <x:c r="N100" s="15" t="str">
        <x:f>IF(LEN('TIDP'!W100)=0,"",'TIDP'!W100)</x:f>
      </x:c>
    </x:row>
  </x:sheetData>
  <x:mergeCells>
    <x:mergeCell ref="A1:N2"/>
    <x:mergeCell ref="A3:N3"/>
  </x:mergeCells>
  <x:conditionalFormatting sqref="M6:M100">
    <x:cfRule type="containsText" dxfId="7" priority="1" operator="containsText" text="INCOMPLETO"/>
    <x:cfRule type="containsText" dxfId="8" priority="2" operator="containsText" text="ATRASADO"/>
    <x:cfRule type="containsText" dxfId="9" priority="3" operator="containsText" text="RECHAZADO"/>
    <x:cfRule type="containsText" dxfId="10" priority="4" operator="containsText" text="ACEPTADO"/>
    <x:cfRule type="containsText" dxfId="11" priority="5" operator="containsText" text="EN PLAZO"/>
    <x:cfRule type="containsText" dxfId="12" priority="6" operator="containsText" text="CANCELADO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48" hidden="0" customWidth="1"/>
  </x:cols>
  <x:sheetData>
    <x:row r="1">
      <x:c r="A1" s="3" t="str">
        <x:v>SORA MIDP/TIDP · DASHBOARD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5" t="str">
        <x:v>El gate evalúa configuración, completitud, plazo y aceptación de los entregables vigentes.</x:v>
      </x:c>
      <x:c r="B3" s="5"/>
      <x:c r="C3" s="5"/>
      <x:c r="D3" s="5"/>
      <x:c r="E3" s="5"/>
      <x:c r="F3" s="5"/>
      <x:c r="G3" s="5"/>
      <x:c r="H3" s="5"/>
    </x:row>
    <x:row r="5">
      <x:c r="A5" s="9" t="str">
        <x:v>INDICADOR</x:v>
      </x:c>
      <x:c r="B5" s="9" t="str">
        <x:v>VALOR</x:v>
      </x:c>
    </x:row>
    <x:row r="6">
      <x:c r="A6" t="str">
        <x:v>Entregables vigentes</x:v>
      </x:c>
      <x:c r="B6" t="n">
        <x:f>COUNTIFS('TIDP'!$B$6:$B$100,"SI",'TIDP'!$V$6:$V$100,"&lt;&gt;CANCELADO")</x:f>
        <x:v>20</x:v>
      </x:c>
    </x:row>
    <x:row r="7">
      <x:c r="A7" t="str">
        <x:v>Incompletos</x:v>
      </x:c>
      <x:c r="B7" t="n">
        <x:f>COUNTIFS('TIDP'!$B$6:$B$100,"SI",'TIDP'!$V$6:$V$100,"INCOMPLETO")</x:f>
        <x:v>20</x:v>
      </x:c>
    </x:row>
    <x:row r="8">
      <x:c r="A8" t="str">
        <x:v>En plazo</x:v>
      </x:c>
      <x:c r="B8" t="n">
        <x:f>COUNTIFS('TIDP'!$B$6:$B$100,"SI",'TIDP'!$V$6:$V$100,"EN PLAZO")</x:f>
        <x:v>0</x:v>
      </x:c>
    </x:row>
    <x:row r="9">
      <x:c r="A9" t="str">
        <x:v>Atrasados</x:v>
      </x:c>
      <x:c r="B9" t="n">
        <x:f>COUNTIFS('TIDP'!$B$6:$B$100,"SI",'TIDP'!$V$6:$V$100,"ATRASADO")</x:f>
        <x:v>0</x:v>
      </x:c>
    </x:row>
    <x:row r="10">
      <x:c r="A10" t="str">
        <x:v>Aceptados</x:v>
      </x:c>
      <x:c r="B10" t="n">
        <x:f>COUNTIFS('TIDP'!$B$6:$B$100,"SI",'TIDP'!$V$6:$V$100,"ACEPTADO")</x:f>
        <x:v>0</x:v>
      </x:c>
    </x:row>
    <x:row r="11">
      <x:c r="A11" t="str">
        <x:v>Rechazados</x:v>
      </x:c>
      <x:c r="B11" t="n">
        <x:f>COUNTIFS('TIDP'!$B$6:$B$100,"SI",'TIDP'!$V$6:$V$100,"RECHAZADO")</x:f>
        <x:v>0</x:v>
      </x:c>
    </x:row>
    <x:row r="12">
      <x:c r="A12" t="str">
        <x:v>Cancelados</x:v>
      </x:c>
      <x:c r="B12" t="n">
        <x:f>COUNTIFS('TIDP'!$B$6:$B$100,"SI",'TIDP'!$V$6:$V$100,"CANCELADO")</x:f>
        <x:v>0</x:v>
      </x:c>
    </x:row>
    <x:row r="13">
      <x:c r="A13" t="str">
        <x:v>Modelos</x:v>
      </x:c>
      <x:c r="B13" t="n">
        <x:f>COUNTIFS('TIDP'!$B$6:$B$100,"SI",'TIDP'!$V$6:$V$100,"&lt;&gt;CANCELADO",'TIDP'!$F$6:$F$100,"Modelo")</x:f>
        <x:v>3</x:v>
      </x:c>
    </x:row>
    <x:row r="14">
      <x:c r="A14" t="str">
        <x:v>Documentos</x:v>
      </x:c>
      <x:c r="B14" t="n">
        <x:f>COUNTIFS('TIDP'!$B$6:$B$100,"SI",'TIDP'!$V$6:$V$100,"&lt;&gt;CANCELADO",'TIDP'!$F$6:$F$100,"Documento")</x:f>
        <x:v>9</x:v>
      </x:c>
    </x:row>
    <x:row r="15">
      <x:c r="A15" t="str">
        <x:v>Datos / otros</x:v>
      </x:c>
      <x:c r="B15" t="n">
        <x:f>B6-B13-B14</x:f>
        <x:v>8</x:v>
      </x:c>
    </x:row>
    <x:row r="17">
      <x:c r="A17" s="9" t="str">
        <x:v>GATE</x:v>
      </x:c>
      <x:c r="B17" s="9" t="str">
        <x:v>VALOR</x:v>
      </x:c>
    </x:row>
    <x:row r="18">
      <x:c r="A18" t="str">
        <x:v>Configuración incompleta</x:v>
      </x:c>
      <x:c r="B18" t="n">
        <x:f>COUNTIF('CONFIG'!$B$6:$B$15,"COMPLETAR")+COUNTBLANK('CONFIG'!$B$6:$B$15)</x:f>
        <x:v>9</x:v>
      </x:c>
    </x:row>
    <x:row r="19">
      <x:c r="A19" t="str">
        <x:v>Decisión</x:v>
      </x:c>
      <x:c r="B19" t="str">
        <x:f>IF(B6=0,"SIN ALCANCE CONFIGURADO",IF(B18&gt;0,"CONFIGURACIÓN INCOMPLETA",IF(B11&gt;0,"ENTREGABLES RECHAZADOS",IF(B7&gt;0,"PLAN INCOMPLETO",IF(B9&gt;0,"PLAN ATRASADO",IF(B10&lt;B6,"PENDIENTE DE ACEPTACIÓN","PLAN ACEPTADO"))))))</x:f>
        <x:v>CONFIGURACIÓN INCOMPLETA</x:v>
      </x:c>
    </x:row>
    <x:row r="20">
      <x:c r="A20" t="str">
        <x:v>Regla</x:v>
      </x:c>
      <x:c r="B20" t="str">
        <x:v>Alcance vigente, configuración completa, sin rechazo, entregables completos, sin atraso y aceptados</x:v>
      </x:c>
    </x:row>
  </x:sheetData>
  <x:mergeCells>
    <x:mergeCell ref="A1:H2"/>
    <x:mergeCell ref="A3:H3"/>
  </x:mergeCells>
  <x:conditionalFormatting sqref="B19:B19">
    <x:cfRule type="containsText" dxfId="13" priority="1" operator="containsText" text="INCOMPLETA"/>
    <x:cfRule type="containsText" dxfId="14" priority="2" operator="containsText" text="INCOMPLETO"/>
    <x:cfRule type="containsText" dxfId="15" priority="3" operator="containsText" text="RECHAZADOS"/>
    <x:cfRule type="containsText" dxfId="16" priority="4" operator="containsText" text="ATRASADO"/>
    <x:cfRule type="containsText" dxfId="17" priority="5" operator="containsText" text="PENDIENTE"/>
    <x:cfRule type="containsText" dxfId="18" priority="6" operator="containsText" text="ACEPTADO"/>
    <x:cfRule type="containsText" dxfId="19" priority="7" operator="containsText" text="SIN ALCANCE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49" hidden="0" customWidth="1"/>
    <x:col min="3" max="3" width="49" hidden="0" customWidth="1"/>
    <x:col min="4" max="4" width="49" hidden="0" customWidth="1"/>
  </x:cols>
  <x:sheetData>
    <x:row r="1">
      <x:c r="A1" s="19" t="str">
        <x:v>SORA MIDP/TIDP · GUÍA DE USO</x:v>
      </x:c>
      <x:c r="B1" s="19"/>
      <x:c r="C1" s="19"/>
      <x:c r="D1" s="19"/>
    </x:row>
    <x:row r="2">
      <x:c r="A2" s="19"/>
      <x:c r="B2" s="19"/>
      <x:c r="C2" s="19"/>
      <x:c r="D2" s="19"/>
    </x:row>
    <x:row r="3">
      <x:c r="A3" s="20" t="str">
        <x:v>Un plan de entrega no es una lista de archivos: conecta requisitos, equipos, dependencias, fechas, revisión y aceptación.</x:v>
      </x:c>
      <x:c r="B3" s="20"/>
      <x:c r="C3" s="20"/>
      <x:c r="D3" s="20"/>
    </x:row>
    <x:row r="4">
      <x:c r="A4" s="15"/>
      <x:c r="B4" s="15"/>
      <x:c r="C4" s="15"/>
      <x:c r="D4" s="15"/>
    </x:row>
    <x:row r="5">
      <x:c r="A5" s="9" t="str">
        <x:v>PASO</x:v>
      </x:c>
      <x:c r="B5" s="9" t="str">
        <x:v>ACCIÓN</x:v>
      </x:c>
      <x:c r="C5" s="9" t="str">
        <x:v>REGLA</x:v>
      </x:c>
      <x:c r="D5" s="9" t="str">
        <x:v>SALIDA</x:v>
      </x:c>
    </x:row>
    <x:row r="6">
      <x:c r="A6" s="15" t="str">
        <x:v>1</x:v>
      </x:c>
      <x:c r="B6" s="15" t="str">
        <x:v>Configurar contexto</x:v>
      </x:c>
      <x:c r="C6" s="15" t="str">
        <x:v>Definir proyecto, autoridad, equipo principal e intercambio</x:v>
      </x:c>
      <x:c r="D6" s="15" t="str">
        <x:v>CONFIG completa</x:v>
      </x:c>
    </x:row>
    <x:row r="7">
      <x:c r="A7" s="15" t="str">
        <x:v>2</x:v>
      </x:c>
      <x:c r="B7" s="15" t="str">
        <x:v>Construir cada TIDP</x:v>
      </x:c>
      <x:c r="C7" s="15" t="str">
        <x:v>Cada equipo de tarea declara sus contenedores de información</x:v>
      </x:c>
      <x:c r="D7" s="15" t="str">
        <x:v>Planes por equipo</x:v>
      </x:c>
    </x:row>
    <x:row r="8">
      <x:c r="A8" s="15" t="str">
        <x:v>3</x:v>
      </x:c>
      <x:c r="B8" s="15" t="str">
        <x:v>Vincular requisitos</x:v>
      </x:c>
      <x:c r="C8" s="15" t="str">
        <x:v>Cada entrega debe responder a una necesidad o requisito</x:v>
      </x:c>
      <x:c r="D8" s="15" t="str">
        <x:v>Propósito trazable</x:v>
      </x:c>
    </x:row>
    <x:row r="9">
      <x:c r="A9" s="15" t="str">
        <x:v>4</x:v>
      </x:c>
      <x:c r="B9" s="15" t="str">
        <x:v>Asignar funciones</x:v>
      </x:c>
      <x:c r="C9" s="15" t="str">
        <x:v>Productor, verificador y aprobador deben ser personas/roles reales</x:v>
      </x:c>
      <x:c r="D9" s="15" t="str">
        <x:v>Responsabilidad visible</x:v>
      </x:c>
    </x:row>
    <x:row r="10">
      <x:c r="A10" s="15" t="str">
        <x:v>5</x:v>
      </x:c>
      <x:c r="B10" s="15" t="str">
        <x:v>Definir dependencias</x:v>
      </x:c>
      <x:c r="C10" s="15" t="str">
        <x:v>No programar una entrega sin identificar entradas críticas</x:v>
      </x:c>
      <x:c r="D10" s="15" t="str">
        <x:v>Secuencia coordinada</x:v>
      </x:c>
    </x:row>
    <x:row r="11">
      <x:c r="A11" s="15" t="str">
        <x:v>6</x:v>
      </x:c>
      <x:c r="B11" s="15" t="str">
        <x:v>Planificar fechas</x:v>
      </x:c>
      <x:c r="C11" s="15" t="str">
        <x:v>Inicio y entrega deben ser viables y acordadas</x:v>
      </x:c>
      <x:c r="D11" s="15" t="str">
        <x:v>Compromiso temporal</x:v>
      </x:c>
    </x:row>
    <x:row r="12">
      <x:c r="A12" s="15" t="str">
        <x:v>7</x:v>
      </x:c>
      <x:c r="B12" s="15" t="str">
        <x:v>Compilar el MIDP</x:v>
      </x:c>
      <x:c r="C12" s="15" t="str">
        <x:v>Consolidar y coordinar los TIDP; resolver duplicidades y conflictos</x:v>
      </x:c>
      <x:c r="D12" s="15" t="str">
        <x:v>Plan maestro</x:v>
      </x:c>
    </x:row>
    <x:row r="13">
      <x:c r="A13" s="15" t="str">
        <x:v>8</x:v>
      </x:c>
      <x:c r="B13" s="15" t="str">
        <x:v>Controlar intercambio</x:v>
      </x:c>
      <x:c r="C13" s="15" t="str">
        <x:v>Revisar CDE, idoneidad, revisión, aceptación y evidencia</x:v>
      </x:c>
      <x:c r="D13" s="15" t="str">
        <x:v>Entrega controlada</x:v>
      </x:c>
    </x:row>
    <x:row r="14">
      <x:c r="A14" s="15" t="str">
        <x:v>9</x:v>
      </x:c>
      <x:c r="B14" s="15" t="str">
        <x:v>Actualizar</x:v>
      </x:c>
      <x:c r="C14" s="15" t="str">
        <x:v>Registrar fechas reales, cambios y replanificaciones aprobadas</x:v>
      </x:c>
      <x:c r="D14" s="15" t="str">
        <x:v>Plan vivo y trazable</x:v>
      </x:c>
    </x:row>
    <x:row r="15">
      <x:c r="A15" s="15"/>
      <x:c r="B15" s="15"/>
      <x:c r="C15" s="15"/>
      <x:c r="D15" s="15"/>
    </x:row>
    <x:row r="16">
      <x:c r="A16" s="15"/>
      <x:c r="B16" s="15"/>
      <x:c r="C16" s="15"/>
      <x:c r="D16" s="15"/>
    </x:row>
    <x:row r="17">
      <x:c r="A17" s="15"/>
      <x:c r="B17" s="15"/>
      <x:c r="C17" s="15"/>
      <x:c r="D17" s="15"/>
    </x:row>
    <x:row r="18">
      <x:c r="A18" s="15"/>
      <x:c r="B18" s="15"/>
      <x:c r="C18" s="15"/>
      <x:c r="D18" s="15"/>
    </x:row>
    <x:row r="19">
      <x:c r="A19" s="15"/>
      <x:c r="B19" s="15"/>
      <x:c r="C19" s="15"/>
      <x:c r="D19" s="15"/>
    </x:row>
    <x:row r="20">
      <x:c r="A20" s="15"/>
      <x:c r="B20" s="15"/>
      <x:c r="C20" s="15"/>
      <x:c r="D20" s="15"/>
    </x:row>
  </x:sheetData>
  <x:mergeCells>
    <x:mergeCell ref="A1:D2"/>
    <x:mergeCell ref="A3:D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8" hidden="0" customWidth="1"/>
    <x:col min="3" max="3" width="58" hidden="0" customWidth="1"/>
    <x:col min="4" max="4" width="74" hidden="0" customWidth="1"/>
  </x:cols>
  <x:sheetData>
    <x:row r="1">
      <x:c r="A1" s="19" t="str">
        <x:v>SORA MIDP/TIDP · FUENTES Y LÍMITES</x:v>
      </x:c>
      <x:c r="B1" s="19"/>
      <x:c r="C1" s="19"/>
      <x:c r="D1" s="19"/>
    </x:row>
    <x:row r="2">
      <x:c r="A2" s="19"/>
      <x:c r="B2" s="19"/>
      <x:c r="C2" s="19"/>
      <x:c r="D2" s="19"/>
    </x:row>
    <x:row r="3">
      <x:c r="A3" s="20" t="str">
        <x:v>La plantilla interpreta buenas prácticas públicas; no reproduce normas protegidas ni certifica conformidad.</x:v>
      </x:c>
      <x:c r="B3" s="20"/>
      <x:c r="C3" s="20"/>
      <x:c r="D3" s="20"/>
    </x:row>
    <x:row r="4">
      <x:c r="A4" s="15"/>
      <x:c r="B4" s="15"/>
      <x:c r="C4" s="15"/>
      <x:c r="D4" s="15"/>
    </x:row>
    <x:row r="5">
      <x:c r="A5" s="9" t="str">
        <x:v>REFERENCIA</x:v>
      </x:c>
      <x:c r="B5" s="9" t="str">
        <x:v>APLICACIÓN</x:v>
      </x:c>
      <x:c r="C5" s="9" t="str">
        <x:v>LÍMITE</x:v>
      </x:c>
      <x:c r="D5" s="9" t="str">
        <x:v>URL</x:v>
      </x:c>
    </x:row>
    <x:row r="6">
      <x:c r="A6" s="15" t="str">
        <x:v>ISO 19650-2:2018</x:v>
      </x:c>
      <x:c r="B6" s="15" t="str">
        <x:v>Proceso de gestión durante la fase de entrega</x:v>
      </x:c>
      <x:c r="C6" s="15" t="str">
        <x:v>Vigente; en revisión. Verificar edición contractual</x:v>
      </x:c>
      <x:c r="D6" s="15" t="str">
        <x:v>https://www.iso.org/standard/68080.html</x:v>
      </x:c>
    </x:row>
    <x:row r="7">
      <x:c r="A7" s="15" t="str">
        <x:v>ISO 19650-4:2022</x:v>
      </x:c>
      <x:c r="B7" s="15" t="str">
        <x:v>Criterios para intercambios de información</x:v>
      </x:c>
      <x:c r="C7" s="15" t="str">
        <x:v>Aplicar según escala y complejidad</x:v>
      </x:c>
      <x:c r="D7" s="15" t="str">
        <x:v>https://www.iso.org/standard/78246.html</x:v>
      </x:c>
    </x:row>
    <x:row r="8">
      <x:c r="A8" s="15" t="str">
        <x:v>UK BIM Framework Guidance F</x:v>
      </x:c>
      <x:c r="B8" s="15" t="str">
        <x:v>Planificación de entregas, TIDP y MIDP</x:v>
      </x:c>
      <x:c r="C8" s="15" t="str">
        <x:v>Guía de implementación, no norma internacional</x:v>
      </x:c>
      <x:c r="D8" s="15" t="str">
        <x:v>https://www.ukbimframework.org/</x:v>
      </x:c>
    </x:row>
    <x:row r="9">
      <x:c r="A9" s="15" t="str">
        <x:v>UK BIM Framework Learning Outcomes</x:v>
      </x:c>
      <x:c r="B9" s="15" t="str">
        <x:v>Responsibility matrix, TIDP y MIDP como recursos de planificación</x:v>
      </x:c>
      <x:c r="C9" s="15" t="str">
        <x:v>Contexto UK; adaptar al proyecto</x:v>
      </x:c>
      <x:c r="D9" s="15" t="str">
        <x:v>https://ukbimframework.org/wp-content/uploads/2020/07/UK-BIM-Framework-Learning-Outcomes_Edition1.pdf</x:v>
      </x:c>
    </x:row>
    <x:row r="10">
      <x:c r="A10" s="15" t="str">
        <x:v>Contrato / BEP / estándar del proyecto</x:v>
      </x:c>
      <x:c r="B10" s="15" t="str">
        <x:v>Códigos, estados, fechas y responsabilidades</x:v>
      </x:c>
      <x:c r="C10" s="15" t="str">
        <x:v>Prevalece sobre la plantilla</x:v>
      </x:c>
      <x:c r="D10" s="15" t="str">
        <x:v>Definir por proyecto</x:v>
      </x:c>
    </x:row>
  </x:sheetData>
  <x:mergeCells>
    <x:mergeCell ref="A1:D2"/>
    <x:mergeCell ref="A3:D3"/>
  </x:mergeCells>
  <x:pageMargins left="0.7" right="0.7" top="0.75" bottom="0.75" header="0.3" footer="0.3"/>
</x:worksheet>
</file>