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bd7f0953c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IG" sheetId="1" r:id="Rab7aea0386a7408f"/>
    <x:sheet xmlns:r="http://schemas.openxmlformats.org/officeDocument/2006/relationships" name="ROLES" sheetId="2" r:id="R8c8b291b5c6c4d59"/>
    <x:sheet xmlns:r="http://schemas.openxmlformats.org/officeDocument/2006/relationships" name="MATRIZ_RACI" sheetId="3" r:id="Re5eaac4a447740e9"/>
    <x:sheet xmlns:r="http://schemas.openxmlformats.org/officeDocument/2006/relationships" name="DASHBOARD" sheetId="4" r:id="Rcda21578f79b4a01"/>
    <x:sheet xmlns:r="http://schemas.openxmlformats.org/officeDocument/2006/relationships" name="GUIA" sheetId="5" r:id="R45380a5f794444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9"/>
      <x:color rgb="FFFFFFFF"/>
      <x:name val="Carlito"/>
    </x:font>
    <x:font>
      <x:i/>
      <x:sz val="10"/>
      <x:color rgb="FF17324D"/>
      <x:name val="Carlito"/>
    </x:font>
    <x:font>
      <x:b/>
      <x:sz val="9"/>
      <x:color rgb="FFFFFFFF"/>
      <x:name val="Carlito"/>
    </x:font>
    <x:font>
      <x:b/>
      <x:sz val="11"/>
      <x:color rgb="FF1732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33C77"/>
      </x:patternFill>
    </x:fill>
    <x:fill>
      <x:patternFill patternType="solid">
        <x:fgColor rgb="FFEAF6FF"/>
      </x:patternFill>
    </x:fill>
    <x:fill>
      <x:patternFill patternType="solid">
        <x:fgColor rgb="FF1687D9"/>
      </x:patternFill>
    </x:fill>
    <x:fill>
      <x:patternFill patternType="solid">
        <x:fgColor rgb="FFFFF8D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14">
    <x:dxf>
      <x:font>
        <x:b/>
        <x:color rgb="FFFFFFFF"/>
      </x:font>
      <x:fill>
        <x:patternFill>
          <x:bgColor rgb="FFF28C28"/>
        </x:patternFill>
      </x:fill>
    </x:dxf>
    <x:dxf>
      <x:font>
        <x:b/>
        <x:color rgb="FFFFFFFF"/>
      </x:font>
      <x:fill>
        <x:patternFill>
          <x:bgColor rgb="FF18A058"/>
        </x:patternFill>
      </x:fill>
    </x:dxf>
    <x:dxf>
      <x:font>
        <x:b/>
        <x:color rgb="FFFFFFFF"/>
      </x:font>
      <x:fill>
        <x:patternFill>
          <x:bgColor rgb="FF1687D9"/>
        </x:patternFill>
      </x:fill>
    </x:dxf>
    <x:dxf>
      <x:font>
        <x:b/>
        <x:color rgb="FF17324D"/>
      </x:font>
      <x:fill>
        <x:patternFill>
          <x:bgColor rgb="FFE7EDF3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9A5800"/>
      </x:font>
      <x:fill>
        <x:patternFill>
          <x:bgColor rgb="FFFFF1D6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166534"/>
      </x:font>
      <x:fill>
        <x:patternFill>
          <x:bgColor rgb="FFDDF5E9"/>
        </x:patternFill>
      </x:fill>
    </x:dxf>
    <x:dxf>
      <x:font>
        <x:b/>
        <x:color rgb="FF137333"/>
      </x:font>
      <x:fill>
        <x:patternFill patternType="solid">
          <x:bgColor rgb="FFDDF4E5"/>
        </x:patternFill>
      </x:fill>
    </x:dxf>
    <x:dxf>
      <x:font>
        <x:b/>
        <x:color rgb="FF9C6500"/>
      </x:font>
      <x:fill>
        <x:patternFill patternType="solid">
          <x:bgColor rgb="FFFFF2CC"/>
        </x:patternFill>
      </x:fill>
    </x:dxf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3C4043"/>
      </x:font>
      <x:fill>
        <x:patternFill patternType="solid">
          <x:bgColor rgb="FFE8EA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ed252cc4c4dc0" /><Relationship Type="http://schemas.openxmlformats.org/officeDocument/2006/relationships/theme" Target="/xl/theme/theme1.xml" Id="R3f2fc493a7644381" /><Relationship Type="http://schemas.openxmlformats.org/officeDocument/2006/relationships/sharedStrings" Target="/xl/sharedStrings.xml" Id="R525a3f9707d04a5e" /><Relationship Type="http://schemas.openxmlformats.org/officeDocument/2006/relationships/worksheet" Target="/xl/worksheets/sheet1.xml" Id="Rab7aea0386a7408f" /><Relationship Type="http://schemas.openxmlformats.org/officeDocument/2006/relationships/worksheet" Target="/xl/worksheets/sheet2.xml" Id="R8c8b291b5c6c4d59" /><Relationship Type="http://schemas.openxmlformats.org/officeDocument/2006/relationships/worksheet" Target="/xl/worksheets/sheet3.xml" Id="Re5eaac4a447740e9" /><Relationship Type="http://schemas.openxmlformats.org/officeDocument/2006/relationships/worksheet" Target="/xl/worksheets/sheet4.xml" Id="Rcda21578f79b4a01" /><Relationship Type="http://schemas.openxmlformats.org/officeDocument/2006/relationships/worksheet" Target="/xl/worksheets/sheet5.xml" Id="R45380a5f794444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35" hidden="0" customWidth="1"/>
    <x:col min="3" max="3" width="35" hidden="0" customWidth="1"/>
    <x:col min="4" max="4" width="35" hidden="0" customWidth="1"/>
  </x:cols>
  <x:sheetData>
    <x:row r="1">
      <x:c r="A1" s="3" t="str">
        <x:v>SORA RACI · CONFIGURACIÓN</x:v>
      </x:c>
      <x:c r="B1" s="3"/>
      <x:c r="C1" s="3"/>
      <x:c r="D1" s="3"/>
    </x:row>
    <x:row r="2">
      <x:c r="A2" s="3"/>
      <x:c r="B2" s="3"/>
      <x:c r="C2" s="3"/>
      <x:c r="D2" s="3"/>
    </x:row>
    <x:row r="3">
      <x:c r="A3" s="5" t="str">
        <x:v>Complete los campos y sustituya los roles funcionales por nombres u organizaciones del proyecto.</x:v>
      </x:c>
      <x:c r="B3" s="5"/>
      <x:c r="C3" s="5"/>
      <x:c r="D3" s="5"/>
    </x:row>
    <x:row r="5">
      <x:c r="A5" s="9" t="str">
        <x:v>CAMPO</x:v>
      </x:c>
      <x:c r="B5" s="9" t="str">
        <x:v>VALOR</x:v>
      </x:c>
      <x:c r="C5" s="9" t="str">
        <x:v>PROPÓSITO</x:v>
      </x:c>
      <x:c r="D5" s="9" t="str">
        <x:v>REQUERIDO</x:v>
      </x:c>
    </x:row>
    <x:row r="6">
      <x:c r="A6" t="str">
        <x:v>Proyecto</x:v>
      </x:c>
      <x:c r="B6" s="11" t="str">
        <x:v>COMPLETAR</x:v>
      </x:c>
      <x:c r="C6" t="str">
        <x:v>Identificador del proyecto</x:v>
      </x:c>
      <x:c r="D6" t="str">
        <x:v>Sí</x:v>
      </x:c>
    </x:row>
    <x:row r="7">
      <x:c r="A7" t="str">
        <x:v>Intercambio / fase</x:v>
      </x:c>
      <x:c r="B7" s="11" t="str">
        <x:v>COMPLETAR</x:v>
      </x:c>
      <x:c r="C7" t="str">
        <x:v>Alcance al que aplica la RACI</x:v>
      </x:c>
      <x:c r="D7" t="str">
        <x:v>Sí</x:v>
      </x:c>
    </x:row>
    <x:row r="8">
      <x:c r="A8" t="str">
        <x:v>Versión</x:v>
      </x:c>
      <x:c r="B8" s="11" t="str">
        <x:v>01</x:v>
      </x:c>
      <x:c r="C8" t="str">
        <x:v>Versión controlada</x:v>
      </x:c>
      <x:c r="D8" t="str">
        <x:v>Sí</x:v>
      </x:c>
    </x:row>
    <x:row r="9">
      <x:c r="A9" t="str">
        <x:v>Preparó</x:v>
      </x:c>
      <x:c r="B9" s="11" t="str">
        <x:v>COMPLETAR</x:v>
      </x:c>
      <x:c r="C9" t="str">
        <x:v>Responsable de preparación</x:v>
      </x:c>
      <x:c r="D9" t="str">
        <x:v>Sí</x:v>
      </x:c>
    </x:row>
    <x:row r="10">
      <x:c r="A10" t="str">
        <x:v>Revisó</x:v>
      </x:c>
      <x:c r="B10" s="11" t="str">
        <x:v>COMPLETAR</x:v>
      </x:c>
      <x:c r="C10" t="str">
        <x:v>Revisión de gobernanza</x:v>
      </x:c>
      <x:c r="D10" t="str">
        <x:v>Sí</x:v>
      </x:c>
    </x:row>
    <x:row r="11">
      <x:c r="A11" t="str">
        <x:v>Aprobó</x:v>
      </x:c>
      <x:c r="B11" s="11" t="str">
        <x:v>COMPLETAR</x:v>
      </x:c>
      <x:c r="C11" t="str">
        <x:v>Autoridad de la matriz</x:v>
      </x:c>
      <x:c r="D11" t="str">
        <x:v>Sí</x:v>
      </x:c>
    </x:row>
    <x:row r="12">
      <x:c r="A12" t="str">
        <x:v>Fecha</x:v>
      </x:c>
      <x:c r="B12" s="12"/>
      <x:c r="C12" t="str">
        <x:v>Fecha de aprobación</x:v>
      </x:c>
      <x:c r="D12" t="str">
        <x:v>Sí</x:v>
      </x:c>
    </x:row>
  </x:sheetData>
  <x:mergeCells>
    <x:mergeCell ref="A1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30" hidden="0" customWidth="1"/>
    <x:col min="3" max="3" width="30" hidden="0" customWidth="1"/>
    <x:col min="4" max="4" width="48" hidden="0" customWidth="1"/>
    <x:col min="5" max="5" width="48" hidden="0" customWidth="1"/>
  </x:cols>
  <x:sheetData>
    <x:row r="1">
      <x:c r="A1" s="3" t="str">
        <x:v>SORA RACI · ROLES FUNCIONALES</x:v>
      </x:c>
      <x:c r="B1" s="3"/>
      <x:c r="C1" s="3"/>
      <x:c r="D1" s="3"/>
      <x:c r="E1" s="3"/>
    </x:row>
    <x:row r="2">
      <x:c r="A2" s="3"/>
      <x:c r="B2" s="3"/>
      <x:c r="C2" s="3"/>
      <x:c r="D2" s="3"/>
      <x:c r="E2" s="3"/>
    </x:row>
    <x:row r="3">
      <x:c r="A3" s="5" t="str">
        <x:v>Los roles representan funciones; una persona u organización puede ocupar más de un rol si se conserva independencia de revisión.</x:v>
      </x:c>
      <x:c r="B3" s="5"/>
      <x:c r="C3" s="5"/>
      <x:c r="D3" s="5"/>
      <x:c r="E3" s="5"/>
    </x:row>
    <x:row r="5">
      <x:c r="A5" s="9" t="str">
        <x:v>ID</x:v>
      </x:c>
      <x:c r="B5" s="9" t="str">
        <x:v>ROL FUNCIONAL</x:v>
      </x:c>
      <x:c r="C5" s="9" t="str">
        <x:v>ORGANIZACIÓN / PERSONA</x:v>
      </x:c>
      <x:c r="D5" s="9" t="str">
        <x:v>RESPONSABILIDAD PRINCIPAL</x:v>
      </x:c>
      <x:c r="E5" s="9" t="str">
        <x:v>RESTRICCIÓN</x:v>
      </x:c>
    </x:row>
    <x:row r="6">
      <x:c r="A6" t="str">
        <x:v>ROL-01</x:v>
      </x:c>
      <x:c r="B6" t="str">
        <x:v>Cliente / Parte contratante</x:v>
      </x:c>
      <x:c r="C6" s="10" t="str">
        <x:v>COMPLETAR</x:v>
      </x:c>
      <x:c r="D6" t="str">
        <x:v>Define necesidades y acepta</x:v>
      </x:c>
      <x:c r="E6" t="str">
        <x:v>Definir sustituto y escalamiento</x:v>
      </x:c>
    </x:row>
    <x:row r="7">
      <x:c r="A7" t="str">
        <x:v>ROL-02</x:v>
      </x:c>
      <x:c r="B7" t="str">
        <x:v>Dirección de proyecto</x:v>
      </x:c>
      <x:c r="C7" s="10" t="str">
        <x:v>COMPLETAR</x:v>
      </x:c>
      <x:c r="D7" t="str">
        <x:v>Gobierna alcance, tiempo y decisiones</x:v>
      </x:c>
      <x:c r="E7" t="str">
        <x:v>Definir sustituto y escalamiento</x:v>
      </x:c>
    </x:row>
    <x:row r="8">
      <x:c r="A8" t="str">
        <x:v>ROL-03</x:v>
      </x:c>
      <x:c r="B8" t="str">
        <x:v>Líder de ingeniería</x:v>
      </x:c>
      <x:c r="C8" s="10" t="str">
        <x:v>COMPLETAR</x:v>
      </x:c>
      <x:c r="D8" t="str">
        <x:v>Responde por la solución de ingeniería</x:v>
      </x:c>
      <x:c r="E8" t="str">
        <x:v>Definir sustituto y escalamiento</x:v>
      </x:c>
    </x:row>
    <x:row r="9">
      <x:c r="A9" t="str">
        <x:v>ROL-04</x:v>
      </x:c>
      <x:c r="B9" t="str">
        <x:v>Gestor de información</x:v>
      </x:c>
      <x:c r="C9" s="10" t="str">
        <x:v>COMPLETAR</x:v>
      </x:c>
      <x:c r="D9" t="str">
        <x:v>Gobierna procesos e intercambios de información</x:v>
      </x:c>
      <x:c r="E9" t="str">
        <x:v>Definir sustituto y escalamiento</x:v>
      </x:c>
    </x:row>
    <x:row r="10">
      <x:c r="A10" t="str">
        <x:v>ROL-05</x:v>
      </x:c>
      <x:c r="B10" t="str">
        <x:v>BIM Lead / Coordinador</x:v>
      </x:c>
      <x:c r="C10" s="10" t="str">
        <x:v>COMPLETAR</x:v>
      </x:c>
      <x:c r="D10" t="str">
        <x:v>Integra modelos y coordinación</x:v>
      </x:c>
      <x:c r="E10" t="str">
        <x:v>Definir sustituto y escalamiento</x:v>
      </x:c>
    </x:row>
    <x:row r="11">
      <x:c r="A11" t="str">
        <x:v>ROL-06</x:v>
      </x:c>
      <x:c r="B11" t="str">
        <x:v>Líder de disciplina</x:v>
      </x:c>
      <x:c r="C11" s="10" t="str">
        <x:v>COMPLETAR</x:v>
      </x:c>
      <x:c r="D11" t="str">
        <x:v>Responde por su disciplina</x:v>
      </x:c>
      <x:c r="E11" t="str">
        <x:v>Definir sustituto y escalamiento</x:v>
      </x:c>
    </x:row>
    <x:row r="12">
      <x:c r="A12" t="str">
        <x:v>ROL-07</x:v>
      </x:c>
      <x:c r="B12" t="str">
        <x:v>Producción / Modelado</x:v>
      </x:c>
      <x:c r="C12" s="10" t="str">
        <x:v>COMPLETAR</x:v>
      </x:c>
      <x:c r="D12" t="str">
        <x:v>Produce modelos y documentos</x:v>
      </x:c>
      <x:c r="E12" t="str">
        <x:v>Definir sustituto y escalamiento</x:v>
      </x:c>
    </x:row>
    <x:row r="13">
      <x:c r="A13" t="str">
        <x:v>ROL-08</x:v>
      </x:c>
      <x:c r="B13" t="str">
        <x:v>QA/QC independiente</x:v>
      </x:c>
      <x:c r="C13" s="10" t="str">
        <x:v>COMPLETAR</x:v>
      </x:c>
      <x:c r="D13" t="str">
        <x:v>Verifica con independencia y evidencia</x:v>
      </x:c>
      <x:c r="E13" t="str">
        <x:v>No debe aprobar su propio trabajo</x:v>
      </x:c>
    </x:row>
    <x:row r="14">
      <x:c r="A14" t="str">
        <x:v>ROL-09</x:v>
      </x:c>
      <x:c r="B14" t="str">
        <x:v>Construcción / Contratista</x:v>
      </x:c>
      <x:c r="C14" s="10" t="str">
        <x:v>COMPLETAR</x:v>
      </x:c>
      <x:c r="D14" t="str">
        <x:v>Construye y registra condiciones de campo</x:v>
      </x:c>
      <x:c r="E14" t="str">
        <x:v>Definir sustituto y escalamiento</x:v>
      </x:c>
    </x:row>
    <x:row r="15">
      <x:c r="A15" t="str">
        <x:v>ROL-10</x:v>
      </x:c>
      <x:c r="B15" t="str">
        <x:v>Commissioning / Operación</x:v>
      </x:c>
      <x:c r="C15" s="10" t="str">
        <x:v>COMPLETAR</x:v>
      </x:c>
      <x:c r="D15" t="str">
        <x:v>Planifica pruebas, verifica desempeño y recibe operación</x:v>
      </x:c>
      <x:c r="E15" t="str">
        <x:v>Definir sustituto y escalamiento</x:v>
      </x:c>
    </x:row>
  </x:sheetData>
  <x:mergeCells>
    <x:mergeCell ref="A1:E2"/>
    <x:mergeCell ref="A3:E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48" hidden="0" customWidth="1"/>
    <x:col min="4" max="4" width="3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0" hidden="0" customWidth="1"/>
    <x:col min="16" max="16" width="10" hidden="0" customWidth="1"/>
    <x:col min="17" max="17" width="14" hidden="0" customWidth="1"/>
  </x:cols>
  <x:sheetData>
    <x:row r="1">
      <x:c r="A1" s="3" t="str">
        <x:v>SORA RACI · CONTINUIDAD TÉCNICA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>
      <x:c r="A3" s="5" t="str">
        <x:v>R ejecuta · A responde y decide · C participa antes de la decisión · I recibe información. Debe existir exactamente una A y al menos una R por actividad aplicable.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</x:row>
    <x:row r="5">
      <x:c r="A5" s="9" t="str">
        <x:v>ID</x:v>
      </x:c>
      <x:c r="B5" s="9" t="str">
        <x:v>ETAPA</x:v>
      </x:c>
      <x:c r="C5" s="9" t="str">
        <x:v>ACTIVIDAD / DECISIÓN</x:v>
      </x:c>
      <x:c r="D5" s="9" t="str">
        <x:v>ENTREGABLE / EVIDENCIA</x:v>
      </x:c>
      <x:c r="E5" s="9" t="str">
        <x:v>Cliente / Parte contratante</x:v>
      </x:c>
      <x:c r="F5" s="9" t="str">
        <x:v>Dirección de proyecto</x:v>
      </x:c>
      <x:c r="G5" s="9" t="str">
        <x:v>Líder de ingeniería</x:v>
      </x:c>
      <x:c r="H5" s="9" t="str">
        <x:v>Gestor de información</x:v>
      </x:c>
      <x:c r="I5" s="9" t="str">
        <x:v>BIM Lead / Coordinador</x:v>
      </x:c>
      <x:c r="J5" s="9" t="str">
        <x:v>Líder de disciplina</x:v>
      </x:c>
      <x:c r="K5" s="9" t="str">
        <x:v>Producción / Modelado</x:v>
      </x:c>
      <x:c r="L5" s="9" t="str">
        <x:v>QA/QC independiente</x:v>
      </x:c>
      <x:c r="M5" s="9" t="str">
        <x:v>Construcción / Contratista</x:v>
      </x:c>
      <x:c r="N5" s="9" t="str">
        <x:v>Commissioning / Operación</x:v>
      </x:c>
      <x:c r="O5" s="9" t="str">
        <x:v>#A</x:v>
      </x:c>
      <x:c r="P5" s="9" t="str">
        <x:v>#R</x:v>
      </x:c>
      <x:c r="Q5" s="9" t="str">
        <x:v>APLICABLE</x:v>
      </x:c>
    </x:row>
    <x:row r="6">
      <x:c r="A6" s="13" t="str">
        <x:v>GOV-01</x:v>
      </x:c>
      <x:c r="B6" s="13" t="str">
        <x:v>Gobernanza</x:v>
      </x:c>
      <x:c r="C6" s="13" t="str">
        <x:v>Definir requisitos de información y criterios de aceptación</x:v>
      </x:c>
      <x:c r="D6" s="13" t="str">
        <x:v>EIR/AIR/PIR o matriz equivalente</x:v>
      </x:c>
      <x:c r="E6" s="13" t="str">
        <x:v>A</x:v>
      </x:c>
      <x:c r="F6" s="13" t="str">
        <x:v>R</x:v>
      </x:c>
      <x:c r="G6" s="13" t="str">
        <x:v>I</x:v>
      </x:c>
      <x:c r="H6" s="13" t="str">
        <x:v>C</x:v>
      </x:c>
      <x:c r="I6" s="13" t="str">
        <x:v>I</x:v>
      </x:c>
      <x:c r="J6" s="13" t="str">
        <x:v>I</x:v>
      </x:c>
      <x:c r="K6" s="13" t="str">
        <x:v>I</x:v>
      </x:c>
      <x:c r="L6" s="13" t="str">
        <x:v>I</x:v>
      </x:c>
      <x:c r="M6" s="13" t="str">
        <x:v>I</x:v>
      </x:c>
      <x:c r="N6" s="13" t="str">
        <x:v>I</x:v>
      </x:c>
      <x:c r="O6" s="13" t="n">
        <x:f>COUNTIF(E6:N6,"A")</x:f>
        <x:v>1</x:v>
      </x:c>
      <x:c r="P6" s="13" t="n">
        <x:f>COUNTIF(E6:N6,"R")</x:f>
        <x:v>1</x:v>
      </x:c>
      <x:c r="Q6" s="13" t="str">
        <x:v>SI</x:v>
      </x:c>
    </x:row>
    <x:row r="7">
      <x:c r="A7" s="13" t="str">
        <x:v>GOV-02</x:v>
      </x:c>
      <x:c r="B7" s="13" t="str">
        <x:v>Gobernanza</x:v>
      </x:c>
      <x:c r="C7" s="13" t="str">
        <x:v>Aprobar BEP, estándares y estrategia CDE</x:v>
      </x:c>
      <x:c r="D7" s="13" t="str">
        <x:v>BEP y estándar aprobados</x:v>
      </x:c>
      <x:c r="E7" s="13" t="str">
        <x:v>I</x:v>
      </x:c>
      <x:c r="F7" s="13" t="str">
        <x:v>A</x:v>
      </x:c>
      <x:c r="G7" s="13" t="str">
        <x:v>I</x:v>
      </x:c>
      <x:c r="H7" s="13" t="str">
        <x:v>R</x:v>
      </x:c>
      <x:c r="I7" s="13" t="str">
        <x:v>C</x:v>
      </x:c>
      <x:c r="J7" s="13" t="str">
        <x:v>I</x:v>
      </x:c>
      <x:c r="K7" s="13" t="str">
        <x:v>I</x:v>
      </x:c>
      <x:c r="L7" s="13" t="str">
        <x:v>I</x:v>
      </x:c>
      <x:c r="M7" s="13" t="str">
        <x:v>I</x:v>
      </x:c>
      <x:c r="N7" s="13" t="str">
        <x:v>I</x:v>
      </x:c>
      <x:c r="O7" s="13" t="n">
        <x:f>COUNTIF(E7:N7,"A")</x:f>
        <x:v>1</x:v>
      </x:c>
      <x:c r="P7" s="13" t="n">
        <x:f>COUNTIF(E7:N7,"R")</x:f>
        <x:v>1</x:v>
      </x:c>
      <x:c r="Q7" s="13" t="str">
        <x:v>SI</x:v>
      </x:c>
    </x:row>
    <x:row r="8">
      <x:c r="A8" s="13" t="str">
        <x:v>GOV-03</x:v>
      </x:c>
      <x:c r="B8" s="13" t="str">
        <x:v>Gobernanza</x:v>
      </x:c>
      <x:c r="C8" s="13" t="str">
        <x:v>Definir MIDP/TIDP y calendario de intercambios</x:v>
      </x:c>
      <x:c r="D8" s="13" t="str">
        <x:v>Plan de entrega de información</x:v>
      </x:c>
      <x:c r="E8" s="13" t="str">
        <x:v>I</x:v>
      </x:c>
      <x:c r="F8" s="13" t="str">
        <x:v>A</x:v>
      </x:c>
      <x:c r="G8" s="13" t="str">
        <x:v>I</x:v>
      </x:c>
      <x:c r="H8" s="13" t="str">
        <x:v>R</x:v>
      </x:c>
      <x:c r="I8" s="13" t="str">
        <x:v>C</x:v>
      </x:c>
      <x:c r="J8" s="13" t="str">
        <x:v>I</x:v>
      </x:c>
      <x:c r="K8" s="13" t="str">
        <x:v>I</x:v>
      </x:c>
      <x:c r="L8" s="13" t="str">
        <x:v>I</x:v>
      </x:c>
      <x:c r="M8" s="13" t="str">
        <x:v>I</x:v>
      </x:c>
      <x:c r="N8" s="13" t="str">
        <x:v>I</x:v>
      </x:c>
      <x:c r="O8" s="13" t="n">
        <x:f>COUNTIF(E8:N8,"A")</x:f>
        <x:v>1</x:v>
      </x:c>
      <x:c r="P8" s="13" t="n">
        <x:f>COUNTIF(E8:N8,"R")</x:f>
        <x:v>1</x:v>
      </x:c>
      <x:c r="Q8" s="13" t="str">
        <x:v>SI</x:v>
      </x:c>
    </x:row>
    <x:row r="9">
      <x:c r="A9" s="13" t="str">
        <x:v>GOV-04</x:v>
      </x:c>
      <x:c r="B9" s="13" t="str">
        <x:v>Gobernanza</x:v>
      </x:c>
      <x:c r="C9" s="13" t="str">
        <x:v>Asignar roles, capacidad y escalamiento</x:v>
      </x:c>
      <x:c r="D9" s="13" t="str">
        <x:v>RACI y organigrama</x:v>
      </x:c>
      <x:c r="E9" s="13" t="str">
        <x:v>I</x:v>
      </x:c>
      <x:c r="F9" s="13" t="str">
        <x:v>A</x:v>
      </x:c>
      <x:c r="G9" s="13" t="str">
        <x:v>I</x:v>
      </x:c>
      <x:c r="H9" s="13" t="str">
        <x:v>R</x:v>
      </x:c>
      <x:c r="I9" s="13" t="str">
        <x:v>I</x:v>
      </x:c>
      <x:c r="J9" s="13" t="str">
        <x:v>I</x:v>
      </x:c>
      <x:c r="K9" s="13" t="str">
        <x:v>I</x:v>
      </x:c>
      <x:c r="L9" s="13" t="str">
        <x:v>C</x:v>
      </x:c>
      <x:c r="M9" s="13" t="str">
        <x:v>I</x:v>
      </x:c>
      <x:c r="N9" s="13" t="str">
        <x:v>I</x:v>
      </x:c>
      <x:c r="O9" s="13" t="n">
        <x:f>COUNTIF(E9:N9,"A")</x:f>
        <x:v>1</x:v>
      </x:c>
      <x:c r="P9" s="13" t="n">
        <x:f>COUNTIF(E9:N9,"R")</x:f>
        <x:v>1</x:v>
      </x:c>
      <x:c r="Q9" s="13" t="str">
        <x:v>SI</x:v>
      </x:c>
    </x:row>
    <x:row r="10">
      <x:c r="A10" s="13" t="str">
        <x:v>ENG-01</x:v>
      </x:c>
      <x:c r="B10" s="13" t="str">
        <x:v>Ingeniería</x:v>
      </x:c>
      <x:c r="C10" s="13" t="str">
        <x:v>Aprobar bases y criterios de diseño</x:v>
      </x:c>
      <x:c r="D10" s="13" t="str">
        <x:v>Bases de diseño</x:v>
      </x:c>
      <x:c r="E10" s="13" t="str">
        <x:v>A</x:v>
      </x:c>
      <x:c r="F10" s="13" t="str">
        <x:v>I</x:v>
      </x:c>
      <x:c r="G10" s="13" t="str">
        <x:v>R</x:v>
      </x:c>
      <x:c r="H10" s="13" t="str">
        <x:v>I</x:v>
      </x:c>
      <x:c r="I10" s="13" t="str">
        <x:v>I</x:v>
      </x:c>
      <x:c r="J10" s="13" t="str">
        <x:v>C</x:v>
      </x:c>
      <x:c r="K10" s="13" t="str">
        <x:v>I</x:v>
      </x:c>
      <x:c r="L10" s="13" t="str">
        <x:v>I</x:v>
      </x:c>
      <x:c r="M10" s="13" t="str">
        <x:v>I</x:v>
      </x:c>
      <x:c r="N10" s="13" t="str">
        <x:v>I</x:v>
      </x:c>
      <x:c r="O10" s="13" t="n">
        <x:f>COUNTIF(E10:N10,"A")</x:f>
        <x:v>1</x:v>
      </x:c>
      <x:c r="P10" s="13" t="n">
        <x:f>COUNTIF(E10:N10,"R")</x:f>
        <x:v>1</x:v>
      </x:c>
      <x:c r="Q10" s="13" t="str">
        <x:v>SI</x:v>
      </x:c>
    </x:row>
    <x:row r="11">
      <x:c r="A11" s="13" t="str">
        <x:v>ENG-02</x:v>
      </x:c>
      <x:c r="B11" s="13" t="str">
        <x:v>Ingeniería</x:v>
      </x:c>
      <x:c r="C11" s="13" t="str">
        <x:v>Desarrollar cálculos y selección técnica</x:v>
      </x:c>
      <x:c r="D11" s="13" t="str">
        <x:v>Memorias, cálculos y schedules</x:v>
      </x:c>
      <x:c r="E11" s="13" t="str">
        <x:v>I</x:v>
      </x:c>
      <x:c r="F11" s="13" t="str">
        <x:v>I</x:v>
      </x:c>
      <x:c r="G11" s="13" t="str">
        <x:v>A</x:v>
      </x:c>
      <x:c r="H11" s="13" t="str">
        <x:v>I</x:v>
      </x:c>
      <x:c r="I11" s="13" t="str">
        <x:v>I</x:v>
      </x:c>
      <x:c r="J11" s="13" t="str">
        <x:v>R</x:v>
      </x:c>
      <x:c r="K11" s="13" t="str">
        <x:v>I</x:v>
      </x:c>
      <x:c r="L11" s="13" t="str">
        <x:v>C</x:v>
      </x:c>
      <x:c r="M11" s="13" t="str">
        <x:v>I</x:v>
      </x:c>
      <x:c r="N11" s="13" t="str">
        <x:v>I</x:v>
      </x:c>
      <x:c r="O11" s="13" t="n">
        <x:f>COUNTIF(E11:N11,"A")</x:f>
        <x:v>1</x:v>
      </x:c>
      <x:c r="P11" s="13" t="n">
        <x:f>COUNTIF(E11:N11,"R")</x:f>
        <x:v>1</x:v>
      </x:c>
      <x:c r="Q11" s="13" t="str">
        <x:v>SI</x:v>
      </x:c>
    </x:row>
    <x:row r="12">
      <x:c r="A12" s="13" t="str">
        <x:v>ENG-03</x:v>
      </x:c>
      <x:c r="B12" s="13" t="str">
        <x:v>Ingeniería</x:v>
      </x:c>
      <x:c r="C12" s="13" t="str">
        <x:v>Resolver interfaces entre disciplinas</x:v>
      </x:c>
      <x:c r="D12" s="13" t="str">
        <x:v>Matriz de interfaces</x:v>
      </x:c>
      <x:c r="E12" s="13" t="str">
        <x:v>I</x:v>
      </x:c>
      <x:c r="F12" s="13" t="str">
        <x:v>I</x:v>
      </x:c>
      <x:c r="G12" s="13" t="str">
        <x:v>A</x:v>
      </x:c>
      <x:c r="H12" s="13" t="str">
        <x:v>I</x:v>
      </x:c>
      <x:c r="I12" s="13" t="str">
        <x:v>R</x:v>
      </x:c>
      <x:c r="J12" s="13" t="str">
        <x:v>C</x:v>
      </x:c>
      <x:c r="K12" s="13" t="str">
        <x:v>I</x:v>
      </x:c>
      <x:c r="L12" s="13" t="str">
        <x:v>I</x:v>
      </x:c>
      <x:c r="M12" s="13" t="str">
        <x:v>I</x:v>
      </x:c>
      <x:c r="N12" s="13" t="str">
        <x:v>I</x:v>
      </x:c>
      <x:c r="O12" s="13" t="n">
        <x:f>COUNTIF(E12:N12,"A")</x:f>
        <x:v>1</x:v>
      </x:c>
      <x:c r="P12" s="13" t="n">
        <x:f>COUNTIF(E12:N12,"R")</x:f>
        <x:v>1</x:v>
      </x:c>
      <x:c r="Q12" s="13" t="str">
        <x:v>SI</x:v>
      </x:c>
    </x:row>
    <x:row r="13">
      <x:c r="A13" s="13" t="str">
        <x:v>ENG-04</x:v>
      </x:c>
      <x:c r="B13" s="13" t="str">
        <x:v>Ingeniería</x:v>
      </x:c>
      <x:c r="C13" s="13" t="str">
        <x:v>Autorizar cambios de ingeniería</x:v>
      </x:c>
      <x:c r="D13" s="13" t="str">
        <x:v>Registro de cambio aprobado</x:v>
      </x:c>
      <x:c r="E13" s="13" t="str">
        <x:v>I</x:v>
      </x:c>
      <x:c r="F13" s="13" t="str">
        <x:v>A</x:v>
      </x:c>
      <x:c r="G13" s="13" t="str">
        <x:v>R</x:v>
      </x:c>
      <x:c r="H13" s="13" t="str">
        <x:v>C</x:v>
      </x:c>
      <x:c r="I13" s="13" t="str">
        <x:v>I</x:v>
      </x:c>
      <x:c r="J13" s="13" t="str">
        <x:v>I</x:v>
      </x:c>
      <x:c r="K13" s="13" t="str">
        <x:v>I</x:v>
      </x:c>
      <x:c r="L13" s="13" t="str">
        <x:v>I</x:v>
      </x:c>
      <x:c r="M13" s="13" t="str">
        <x:v>I</x:v>
      </x:c>
      <x:c r="N13" s="13" t="str">
        <x:v>I</x:v>
      </x:c>
      <x:c r="O13" s="13" t="n">
        <x:f>COUNTIF(E13:N13,"A")</x:f>
        <x:v>1</x:v>
      </x:c>
      <x:c r="P13" s="13" t="n">
        <x:f>COUNTIF(E13:N13,"R")</x:f>
        <x:v>1</x:v>
      </x:c>
      <x:c r="Q13" s="13" t="str">
        <x:v>SI</x:v>
      </x:c>
    </x:row>
    <x:row r="14">
      <x:c r="A14" s="13" t="str">
        <x:v>BIM-01</x:v>
      </x:c>
      <x:c r="B14" s="13" t="str">
        <x:v>Información / BIM</x:v>
      </x:c>
      <x:c r="C14" s="13" t="str">
        <x:v>Configurar modelos, coordenadas y plantillas</x:v>
      </x:c>
      <x:c r="D14" s="13" t="str">
        <x:v>Modelos de origen</x:v>
      </x:c>
      <x:c r="E14" s="13" t="str">
        <x:v>I</x:v>
      </x:c>
      <x:c r="F14" s="13" t="str">
        <x:v>I</x:v>
      </x:c>
      <x:c r="G14" s="13" t="str">
        <x:v>I</x:v>
      </x:c>
      <x:c r="H14" s="13" t="str">
        <x:v>A</x:v>
      </x:c>
      <x:c r="I14" s="13" t="str">
        <x:v>R</x:v>
      </x:c>
      <x:c r="J14" s="13" t="str">
        <x:v>I</x:v>
      </x:c>
      <x:c r="K14" s="13" t="str">
        <x:v>C</x:v>
      </x:c>
      <x:c r="L14" s="13" t="str">
        <x:v>I</x:v>
      </x:c>
      <x:c r="M14" s="13" t="str">
        <x:v>I</x:v>
      </x:c>
      <x:c r="N14" s="13" t="str">
        <x:v>I</x:v>
      </x:c>
      <x:c r="O14" s="13" t="n">
        <x:f>COUNTIF(E14:N14,"A")</x:f>
        <x:v>1</x:v>
      </x:c>
      <x:c r="P14" s="13" t="n">
        <x:f>COUNTIF(E14:N14,"R")</x:f>
        <x:v>1</x:v>
      </x:c>
      <x:c r="Q14" s="13" t="str">
        <x:v>SI</x:v>
      </x:c>
    </x:row>
    <x:row r="15">
      <x:c r="A15" s="13" t="str">
        <x:v>BIM-02</x:v>
      </x:c>
      <x:c r="B15" s="13" t="str">
        <x:v>Información / BIM</x:v>
      </x:c>
      <x:c r="C15" s="13" t="str">
        <x:v>Modelar sistemas y completar parámetros</x:v>
      </x:c>
      <x:c r="D15" s="13" t="str">
        <x:v>Modelo disciplinario</x:v>
      </x:c>
      <x:c r="E15" s="13" t="str">
        <x:v>I</x:v>
      </x:c>
      <x:c r="F15" s="13" t="str">
        <x:v>I</x:v>
      </x:c>
      <x:c r="G15" s="13" t="str">
        <x:v>I</x:v>
      </x:c>
      <x:c r="H15" s="13" t="str">
        <x:v>I</x:v>
      </x:c>
      <x:c r="I15" s="13" t="str">
        <x:v>A</x:v>
      </x:c>
      <x:c r="J15" s="13" t="str">
        <x:v>R</x:v>
      </x:c>
      <x:c r="K15" s="13" t="str">
        <x:v>C</x:v>
      </x:c>
      <x:c r="L15" s="13" t="str">
        <x:v>I</x:v>
      </x:c>
      <x:c r="M15" s="13" t="str">
        <x:v>I</x:v>
      </x:c>
      <x:c r="N15" s="13" t="str">
        <x:v>I</x:v>
      </x:c>
      <x:c r="O15" s="13" t="n">
        <x:f>COUNTIF(E15:N15,"A")</x:f>
        <x:v>1</x:v>
      </x:c>
      <x:c r="P15" s="13" t="n">
        <x:f>COUNTIF(E15:N15,"R")</x:f>
        <x:v>1</x:v>
      </x:c>
      <x:c r="Q15" s="13" t="str">
        <x:v>SI</x:v>
      </x:c>
    </x:row>
    <x:row r="16">
      <x:c r="A16" s="13" t="str">
        <x:v>BIM-03</x:v>
      </x:c>
      <x:c r="B16" s="13" t="str">
        <x:v>Información / BIM</x:v>
      </x:c>
      <x:c r="C16" s="13" t="str">
        <x:v>Verificar calidad y salud del modelo</x:v>
      </x:c>
      <x:c r="D16" s="13" t="str">
        <x:v>Reporte de auditoría</x:v>
      </x:c>
      <x:c r="E16" s="13" t="str">
        <x:v>I</x:v>
      </x:c>
      <x:c r="F16" s="13" t="str">
        <x:v>I</x:v>
      </x:c>
      <x:c r="G16" s="13" t="str">
        <x:v>I</x:v>
      </x:c>
      <x:c r="H16" s="13" t="str">
        <x:v>I</x:v>
      </x:c>
      <x:c r="I16" s="13" t="str">
        <x:v>A</x:v>
      </x:c>
      <x:c r="J16" s="13" t="str">
        <x:v>I</x:v>
      </x:c>
      <x:c r="K16" s="13" t="str">
        <x:v>C</x:v>
      </x:c>
      <x:c r="L16" s="13" t="str">
        <x:v>R</x:v>
      </x:c>
      <x:c r="M16" s="13" t="str">
        <x:v>I</x:v>
      </x:c>
      <x:c r="N16" s="13" t="str">
        <x:v>I</x:v>
      </x:c>
      <x:c r="O16" s="13" t="n">
        <x:f>COUNTIF(E16:N16,"A")</x:f>
        <x:v>1</x:v>
      </x:c>
      <x:c r="P16" s="13" t="n">
        <x:f>COUNTIF(E16:N16,"R")</x:f>
        <x:v>1</x:v>
      </x:c>
      <x:c r="Q16" s="13" t="str">
        <x:v>SI</x:v>
      </x:c>
    </x:row>
    <x:row r="17">
      <x:c r="A17" s="13" t="str">
        <x:v>BIM-04</x:v>
      </x:c>
      <x:c r="B17" s="13" t="str">
        <x:v>Información / BIM</x:v>
      </x:c>
      <x:c r="C17" s="13" t="str">
        <x:v>Validar intercambio IFC e IDS cuando aplica</x:v>
      </x:c>
      <x:c r="D17" s="13" t="str">
        <x:v>Reportes IFC / IDS</x:v>
      </x:c>
      <x:c r="E17" s="13" t="str">
        <x:v>I</x:v>
      </x:c>
      <x:c r="F17" s="13" t="str">
        <x:v>I</x:v>
      </x:c>
      <x:c r="G17" s="13" t="str">
        <x:v>I</x:v>
      </x:c>
      <x:c r="H17" s="13" t="str">
        <x:v>A</x:v>
      </x:c>
      <x:c r="I17" s="13" t="str">
        <x:v>R</x:v>
      </x:c>
      <x:c r="J17" s="13" t="str">
        <x:v>I</x:v>
      </x:c>
      <x:c r="K17" s="13" t="str">
        <x:v>I</x:v>
      </x:c>
      <x:c r="L17" s="13" t="str">
        <x:v>C</x:v>
      </x:c>
      <x:c r="M17" s="13" t="str">
        <x:v>I</x:v>
      </x:c>
      <x:c r="N17" s="13" t="str">
        <x:v>I</x:v>
      </x:c>
      <x:c r="O17" s="13" t="n">
        <x:f>COUNTIF(E17:N17,"A")</x:f>
        <x:v>1</x:v>
      </x:c>
      <x:c r="P17" s="13" t="n">
        <x:f>COUNTIF(E17:N17,"R")</x:f>
        <x:v>1</x:v>
      </x:c>
      <x:c r="Q17" s="13" t="str">
        <x:v>SI</x:v>
      </x:c>
    </x:row>
    <x:row r="18">
      <x:c r="A18" s="13" t="str">
        <x:v>COO-01</x:v>
      </x:c>
      <x:c r="B18" s="13" t="str">
        <x:v>Coordinación</x:v>
      </x:c>
      <x:c r="C18" s="13" t="str">
        <x:v>Federar modelos vigentes</x:v>
      </x:c>
      <x:c r="D18" s="13" t="str">
        <x:v>Modelo federado</x:v>
      </x:c>
      <x:c r="E18" s="13" t="str">
        <x:v>I</x:v>
      </x:c>
      <x:c r="F18" s="13" t="str">
        <x:v>I</x:v>
      </x:c>
      <x:c r="G18" s="13" t="str">
        <x:v>I</x:v>
      </x:c>
      <x:c r="H18" s="13" t="str">
        <x:v>C</x:v>
      </x:c>
      <x:c r="I18" s="13" t="str">
        <x:v>A</x:v>
      </x:c>
      <x:c r="J18" s="13" t="str">
        <x:v>I</x:v>
      </x:c>
      <x:c r="K18" s="13" t="str">
        <x:v>R</x:v>
      </x:c>
      <x:c r="L18" s="13" t="str">
        <x:v>I</x:v>
      </x:c>
      <x:c r="M18" s="13" t="str">
        <x:v>I</x:v>
      </x:c>
      <x:c r="N18" s="13" t="str">
        <x:v>I</x:v>
      </x:c>
      <x:c r="O18" s="13" t="n">
        <x:f>COUNTIF(E18:N18,"A")</x:f>
        <x:v>1</x:v>
      </x:c>
      <x:c r="P18" s="13" t="n">
        <x:f>COUNTIF(E18:N18,"R")</x:f>
        <x:v>1</x:v>
      </x:c>
      <x:c r="Q18" s="13" t="str">
        <x:v>SI</x:v>
      </x:c>
    </x:row>
    <x:row r="19">
      <x:c r="A19" s="13" t="str">
        <x:v>COO-02</x:v>
      </x:c>
      <x:c r="B19" s="13" t="str">
        <x:v>Coordinación</x:v>
      </x:c>
      <x:c r="C19" s="13" t="str">
        <x:v>Ejecutar detección y clasificación de interferencias</x:v>
      </x:c>
      <x:c r="D19" s="13" t="str">
        <x:v>Reporte de clashes</x:v>
      </x:c>
      <x:c r="E19" s="13" t="str">
        <x:v>I</x:v>
      </x:c>
      <x:c r="F19" s="13" t="str">
        <x:v>I</x:v>
      </x:c>
      <x:c r="G19" s="13" t="str">
        <x:v>I</x:v>
      </x:c>
      <x:c r="H19" s="13" t="str">
        <x:v>I</x:v>
      </x:c>
      <x:c r="I19" s="13" t="str">
        <x:v>A</x:v>
      </x:c>
      <x:c r="J19" s="13" t="str">
        <x:v>R</x:v>
      </x:c>
      <x:c r="K19" s="13" t="str">
        <x:v>I</x:v>
      </x:c>
      <x:c r="L19" s="13" t="str">
        <x:v>C</x:v>
      </x:c>
      <x:c r="M19" s="13" t="str">
        <x:v>I</x:v>
      </x:c>
      <x:c r="N19" s="13" t="str">
        <x:v>I</x:v>
      </x:c>
      <x:c r="O19" s="13" t="n">
        <x:f>COUNTIF(E19:N19,"A")</x:f>
        <x:v>1</x:v>
      </x:c>
      <x:c r="P19" s="13" t="n">
        <x:f>COUNTIF(E19:N19,"R")</x:f>
        <x:v>1</x:v>
      </x:c>
      <x:c r="Q19" s="13" t="str">
        <x:v>SI</x:v>
      </x:c>
    </x:row>
    <x:row r="20">
      <x:c r="A20" s="13" t="str">
        <x:v>COO-03</x:v>
      </x:c>
      <x:c r="B20" s="13" t="str">
        <x:v>Coordinación</x:v>
      </x:c>
      <x:c r="C20" s="13" t="str">
        <x:v>Asignar y resolver incidencias</x:v>
      </x:c>
      <x:c r="D20" s="13" t="str">
        <x:v>Issue log / BCF</x:v>
      </x:c>
      <x:c r="E20" s="13" t="str">
        <x:v>I</x:v>
      </x:c>
      <x:c r="F20" s="13" t="str">
        <x:v>I</x:v>
      </x:c>
      <x:c r="G20" s="13" t="str">
        <x:v>I</x:v>
      </x:c>
      <x:c r="H20" s="13" t="str">
        <x:v>I</x:v>
      </x:c>
      <x:c r="I20" s="13" t="str">
        <x:v>A</x:v>
      </x:c>
      <x:c r="J20" s="13" t="str">
        <x:v>R</x:v>
      </x:c>
      <x:c r="K20" s="13" t="str">
        <x:v>C</x:v>
      </x:c>
      <x:c r="L20" s="13" t="str">
        <x:v>I</x:v>
      </x:c>
      <x:c r="M20" s="13" t="str">
        <x:v>I</x:v>
      </x:c>
      <x:c r="N20" s="13" t="str">
        <x:v>I</x:v>
      </x:c>
      <x:c r="O20" s="13" t="n">
        <x:f>COUNTIF(E20:N20,"A")</x:f>
        <x:v>1</x:v>
      </x:c>
      <x:c r="P20" s="13" t="n">
        <x:f>COUNTIF(E20:N20,"R")</x:f>
        <x:v>1</x:v>
      </x:c>
      <x:c r="Q20" s="13" t="str">
        <x:v>SI</x:v>
      </x:c>
    </x:row>
    <x:row r="21">
      <x:c r="A21" s="13" t="str">
        <x:v>COO-04</x:v>
      </x:c>
      <x:c r="B21" s="13" t="str">
        <x:v>Coordinación</x:v>
      </x:c>
      <x:c r="C21" s="13" t="str">
        <x:v>Autorizar cierre de interferencias críticas</x:v>
      </x:c>
      <x:c r="D21" s="13" t="str">
        <x:v>Reporte de cierre</x:v>
      </x:c>
      <x:c r="E21" s="13" t="str">
        <x:v>I</x:v>
      </x:c>
      <x:c r="F21" s="13" t="str">
        <x:v>A</x:v>
      </x:c>
      <x:c r="G21" s="13" t="str">
        <x:v>I</x:v>
      </x:c>
      <x:c r="H21" s="13" t="str">
        <x:v>I</x:v>
      </x:c>
      <x:c r="I21" s="13" t="str">
        <x:v>R</x:v>
      </x:c>
      <x:c r="J21" s="13" t="str">
        <x:v>I</x:v>
      </x:c>
      <x:c r="K21" s="13" t="str">
        <x:v>I</x:v>
      </x:c>
      <x:c r="L21" s="13" t="str">
        <x:v>C</x:v>
      </x:c>
      <x:c r="M21" s="13" t="str">
        <x:v>I</x:v>
      </x:c>
      <x:c r="N21" s="13" t="str">
        <x:v>I</x:v>
      </x:c>
      <x:c r="O21" s="13" t="n">
        <x:f>COUNTIF(E21:N21,"A")</x:f>
        <x:v>1</x:v>
      </x:c>
      <x:c r="P21" s="13" t="n">
        <x:f>COUNTIF(E21:N21,"R")</x:f>
        <x:v>1</x:v>
      </x:c>
      <x:c r="Q21" s="13" t="str">
        <x:v>SI</x:v>
      </x:c>
    </x:row>
    <x:row r="22">
      <x:c r="A22" s="13" t="str">
        <x:v>DOC-01</x:v>
      </x:c>
      <x:c r="B22" s="13" t="str">
        <x:v>Documentación</x:v>
      </x:c>
      <x:c r="C22" s="13" t="str">
        <x:v>Producir planos y documentos coordinados</x:v>
      </x:c>
      <x:c r="D22" s="13" t="str">
        <x:v>Paquete documental</x:v>
      </x:c>
      <x:c r="E22" s="13" t="str">
        <x:v>I</x:v>
      </x:c>
      <x:c r="F22" s="13" t="str">
        <x:v>I</x:v>
      </x:c>
      <x:c r="G22" s="13" t="str">
        <x:v>I</x:v>
      </x:c>
      <x:c r="H22" s="13" t="str">
        <x:v>I</x:v>
      </x:c>
      <x:c r="I22" s="13" t="str">
        <x:v>A</x:v>
      </x:c>
      <x:c r="J22" s="13" t="str">
        <x:v>R</x:v>
      </x:c>
      <x:c r="K22" s="13" t="str">
        <x:v>C</x:v>
      </x:c>
      <x:c r="L22" s="13" t="str">
        <x:v>I</x:v>
      </x:c>
      <x:c r="M22" s="13" t="str">
        <x:v>I</x:v>
      </x:c>
      <x:c r="N22" s="13" t="str">
        <x:v>I</x:v>
      </x:c>
      <x:c r="O22" s="13" t="n">
        <x:f>COUNTIF(E22:N22,"A")</x:f>
        <x:v>1</x:v>
      </x:c>
      <x:c r="P22" s="13" t="n">
        <x:f>COUNTIF(E22:N22,"R")</x:f>
        <x:v>1</x:v>
      </x:c>
      <x:c r="Q22" s="13" t="str">
        <x:v>SI</x:v>
      </x:c>
    </x:row>
    <x:row r="23">
      <x:c r="A23" s="13" t="str">
        <x:v>DOC-02</x:v>
      </x:c>
      <x:c r="B23" s="13" t="str">
        <x:v>Documentación</x:v>
      </x:c>
      <x:c r="C23" s="13" t="str">
        <x:v>Revisar integridad, metadatos y referencias</x:v>
      </x:c>
      <x:c r="D23" s="13" t="str">
        <x:v>Checklist documental</x:v>
      </x:c>
      <x:c r="E23" s="13" t="str">
        <x:v>I</x:v>
      </x:c>
      <x:c r="F23" s="13" t="str">
        <x:v>I</x:v>
      </x:c>
      <x:c r="G23" s="13" t="str">
        <x:v>I</x:v>
      </x:c>
      <x:c r="H23" s="13" t="str">
        <x:v>A</x:v>
      </x:c>
      <x:c r="I23" s="13" t="str">
        <x:v>I</x:v>
      </x:c>
      <x:c r="J23" s="13" t="str">
        <x:v>I</x:v>
      </x:c>
      <x:c r="K23" s="13" t="str">
        <x:v>C</x:v>
      </x:c>
      <x:c r="L23" s="13" t="str">
        <x:v>R</x:v>
      </x:c>
      <x:c r="M23" s="13" t="str">
        <x:v>I</x:v>
      </x:c>
      <x:c r="N23" s="13" t="str">
        <x:v>I</x:v>
      </x:c>
      <x:c r="O23" s="13" t="n">
        <x:f>COUNTIF(E23:N23,"A")</x:f>
        <x:v>1</x:v>
      </x:c>
      <x:c r="P23" s="13" t="n">
        <x:f>COUNTIF(E23:N23,"R")</x:f>
        <x:v>1</x:v>
      </x:c>
      <x:c r="Q23" s="13" t="str">
        <x:v>SI</x:v>
      </x:c>
    </x:row>
    <x:row r="24">
      <x:c r="A24" s="13" t="str">
        <x:v>DOC-03</x:v>
      </x:c>
      <x:c r="B24" s="13" t="str">
        <x:v>Documentación</x:v>
      </x:c>
      <x:c r="C24" s="13" t="str">
        <x:v>Autorizar publicación o emisión</x:v>
      </x:c>
      <x:c r="D24" s="13" t="str">
        <x:v>Transmittal / autorización</x:v>
      </x:c>
      <x:c r="E24" s="13" t="str">
        <x:v>I</x:v>
      </x:c>
      <x:c r="F24" s="13" t="str">
        <x:v>A</x:v>
      </x:c>
      <x:c r="G24" s="13" t="str">
        <x:v>I</x:v>
      </x:c>
      <x:c r="H24" s="13" t="str">
        <x:v>R</x:v>
      </x:c>
      <x:c r="I24" s="13" t="str">
        <x:v>I</x:v>
      </x:c>
      <x:c r="J24" s="13" t="str">
        <x:v>I</x:v>
      </x:c>
      <x:c r="K24" s="13" t="str">
        <x:v>I</x:v>
      </x:c>
      <x:c r="L24" s="13" t="str">
        <x:v>C</x:v>
      </x:c>
      <x:c r="M24" s="13" t="str">
        <x:v>I</x:v>
      </x:c>
      <x:c r="N24" s="13" t="str">
        <x:v>I</x:v>
      </x:c>
      <x:c r="O24" s="13" t="n">
        <x:f>COUNTIF(E24:N24,"A")</x:f>
        <x:v>1</x:v>
      </x:c>
      <x:c r="P24" s="13" t="n">
        <x:f>COUNTIF(E24:N24,"R")</x:f>
        <x:v>1</x:v>
      </x:c>
      <x:c r="Q24" s="13" t="str">
        <x:v>SI</x:v>
      </x:c>
    </x:row>
    <x:row r="25">
      <x:c r="A25" s="13" t="str">
        <x:v>CON-01</x:v>
      </x:c>
      <x:c r="B25" s="13" t="str">
        <x:v>Construcción</x:v>
      </x:c>
      <x:c r="C25" s="13" t="str">
        <x:v>Validar constructibilidad, accesos y secuencia</x:v>
      </x:c>
      <x:c r="D25" s="13" t="str">
        <x:v>Revisión de constructibilidad</x:v>
      </x:c>
      <x:c r="E25" s="13" t="str">
        <x:v>I</x:v>
      </x:c>
      <x:c r="F25" s="13" t="str">
        <x:v>I</x:v>
      </x:c>
      <x:c r="G25" s="13" t="str">
        <x:v>I</x:v>
      </x:c>
      <x:c r="H25" s="13" t="str">
        <x:v>I</x:v>
      </x:c>
      <x:c r="I25" s="13" t="str">
        <x:v>R</x:v>
      </x:c>
      <x:c r="J25" s="13" t="str">
        <x:v>C</x:v>
      </x:c>
      <x:c r="K25" s="13" t="str">
        <x:v>I</x:v>
      </x:c>
      <x:c r="L25" s="13" t="str">
        <x:v>I</x:v>
      </x:c>
      <x:c r="M25" s="13" t="str">
        <x:v>A</x:v>
      </x:c>
      <x:c r="N25" s="13" t="str">
        <x:v>I</x:v>
      </x:c>
      <x:c r="O25" s="13" t="n">
        <x:f>COUNTIF(E25:N25,"A")</x:f>
        <x:v>1</x:v>
      </x:c>
      <x:c r="P25" s="13" t="n">
        <x:f>COUNTIF(E25:N25,"R")</x:f>
        <x:v>1</x:v>
      </x:c>
      <x:c r="Q25" s="13" t="str">
        <x:v>SI</x:v>
      </x:c>
    </x:row>
    <x:row r="26">
      <x:c r="A26" s="13" t="str">
        <x:v>CON-02</x:v>
      </x:c>
      <x:c r="B26" s="13" t="str">
        <x:v>Construcción</x:v>
      </x:c>
      <x:c r="C26" s="13" t="str">
        <x:v>Gestionar RFI, submittals y cambios de campo</x:v>
      </x:c>
      <x:c r="D26" s="13" t="str">
        <x:v>RFI / submittal / field change</x:v>
      </x:c>
      <x:c r="E26" s="13" t="str">
        <x:v>I</x:v>
      </x:c>
      <x:c r="F26" s="13" t="str">
        <x:v>R</x:v>
      </x:c>
      <x:c r="G26" s="13" t="str">
        <x:v>I</x:v>
      </x:c>
      <x:c r="H26" s="13" t="str">
        <x:v>I</x:v>
      </x:c>
      <x:c r="I26" s="13" t="str">
        <x:v>I</x:v>
      </x:c>
      <x:c r="J26" s="13" t="str">
        <x:v>C</x:v>
      </x:c>
      <x:c r="K26" s="13" t="str">
        <x:v>I</x:v>
      </x:c>
      <x:c r="L26" s="13" t="str">
        <x:v>I</x:v>
      </x:c>
      <x:c r="M26" s="13" t="str">
        <x:v>A</x:v>
      </x:c>
      <x:c r="N26" s="13" t="str">
        <x:v>I</x:v>
      </x:c>
      <x:c r="O26" s="13" t="n">
        <x:f>COUNTIF(E26:N26,"A")</x:f>
        <x:v>1</x:v>
      </x:c>
      <x:c r="P26" s="13" t="n">
        <x:f>COUNTIF(E26:N26,"R")</x:f>
        <x:v>1</x:v>
      </x:c>
      <x:c r="Q26" s="13" t="str">
        <x:v>SI</x:v>
      </x:c>
    </x:row>
    <x:row r="27">
      <x:c r="A27" s="13" t="str">
        <x:v>CON-03</x:v>
      </x:c>
      <x:c r="B27" s="13" t="str">
        <x:v>Construcción</x:v>
      </x:c>
      <x:c r="C27" s="13" t="str">
        <x:v>Actualizar modelo y documentación conforme a obra</x:v>
      </x:c>
      <x:c r="D27" s="13" t="str">
        <x:v>Modelo y planos redline</x:v>
      </x:c>
      <x:c r="E27" s="13" t="str">
        <x:v>I</x:v>
      </x:c>
      <x:c r="F27" s="13" t="str">
        <x:v>I</x:v>
      </x:c>
      <x:c r="G27" s="13" t="str">
        <x:v>I</x:v>
      </x:c>
      <x:c r="H27" s="13" t="str">
        <x:v>I</x:v>
      </x:c>
      <x:c r="I27" s="13" t="str">
        <x:v>R</x:v>
      </x:c>
      <x:c r="J27" s="13" t="str">
        <x:v>I</x:v>
      </x:c>
      <x:c r="K27" s="13" t="str">
        <x:v>C</x:v>
      </x:c>
      <x:c r="L27" s="13" t="str">
        <x:v>I</x:v>
      </x:c>
      <x:c r="M27" s="13" t="str">
        <x:v>A</x:v>
      </x:c>
      <x:c r="N27" s="13" t="str">
        <x:v>I</x:v>
      </x:c>
      <x:c r="O27" s="13" t="n">
        <x:f>COUNTIF(E27:N27,"A")</x:f>
        <x:v>1</x:v>
      </x:c>
      <x:c r="P27" s="13" t="n">
        <x:f>COUNTIF(E27:N27,"R")</x:f>
        <x:v>1</x:v>
      </x:c>
      <x:c r="Q27" s="13" t="str">
        <x:v>SI</x:v>
      </x:c>
    </x:row>
    <x:row r="28">
      <x:c r="A28" s="13" t="str">
        <x:v>COM-01</x:v>
      </x:c>
      <x:c r="B28" s="13" t="str">
        <x:v>Commissioning</x:v>
      </x:c>
      <x:c r="C28" s="13" t="str">
        <x:v>Preparar plan y protocolos de pruebas</x:v>
      </x:c>
      <x:c r="D28" s="13" t="str">
        <x:v>Plan de commissioning</x:v>
      </x:c>
      <x:c r="E28" s="13" t="str">
        <x:v>I</x:v>
      </x:c>
      <x:c r="F28" s="13" t="str">
        <x:v>I</x:v>
      </x:c>
      <x:c r="G28" s="13" t="str">
        <x:v>R</x:v>
      </x:c>
      <x:c r="H28" s="13" t="str">
        <x:v>I</x:v>
      </x:c>
      <x:c r="I28" s="13" t="str">
        <x:v>I</x:v>
      </x:c>
      <x:c r="J28" s="13" t="str">
        <x:v>I</x:v>
      </x:c>
      <x:c r="K28" s="13" t="str">
        <x:v>I</x:v>
      </x:c>
      <x:c r="L28" s="13" t="str">
        <x:v>I</x:v>
      </x:c>
      <x:c r="M28" s="13" t="str">
        <x:v>C</x:v>
      </x:c>
      <x:c r="N28" s="13" t="str">
        <x:v>A</x:v>
      </x:c>
      <x:c r="O28" s="13" t="n">
        <x:f>COUNTIF(E28:N28,"A")</x:f>
        <x:v>1</x:v>
      </x:c>
      <x:c r="P28" s="13" t="n">
        <x:f>COUNTIF(E28:N28,"R")</x:f>
        <x:v>1</x:v>
      </x:c>
      <x:c r="Q28" s="13" t="str">
        <x:v>SI</x:v>
      </x:c>
    </x:row>
    <x:row r="29">
      <x:c r="A29" s="13" t="str">
        <x:v>COM-02</x:v>
      </x:c>
      <x:c r="B29" s="13" t="str">
        <x:v>Commissioning</x:v>
      </x:c>
      <x:c r="C29" s="13" t="str">
        <x:v>Ejecutar pruebas eléctricas, P2P y funcionales</x:v>
      </x:c>
      <x:c r="D29" s="13" t="str">
        <x:v>Protocolos y resultados</x:v>
      </x:c>
      <x:c r="E29" s="13" t="str">
        <x:v>I</x:v>
      </x:c>
      <x:c r="F29" s="13" t="str">
        <x:v>I</x:v>
      </x:c>
      <x:c r="G29" s="13" t="str">
        <x:v>I</x:v>
      </x:c>
      <x:c r="H29" s="13" t="str">
        <x:v>I</x:v>
      </x:c>
      <x:c r="I29" s="13" t="str">
        <x:v>I</x:v>
      </x:c>
      <x:c r="J29" s="13" t="str">
        <x:v>R</x:v>
      </x:c>
      <x:c r="K29" s="13" t="str">
        <x:v>I</x:v>
      </x:c>
      <x:c r="L29" s="13" t="str">
        <x:v>I</x:v>
      </x:c>
      <x:c r="M29" s="13" t="str">
        <x:v>C</x:v>
      </x:c>
      <x:c r="N29" s="13" t="str">
        <x:v>A</x:v>
      </x:c>
      <x:c r="O29" s="13" t="n">
        <x:f>COUNTIF(E29:N29,"A")</x:f>
        <x:v>1</x:v>
      </x:c>
      <x:c r="P29" s="13" t="n">
        <x:f>COUNTIF(E29:N29,"R")</x:f>
        <x:v>1</x:v>
      </x:c>
      <x:c r="Q29" s="13" t="str">
        <x:v>SI</x:v>
      </x:c>
    </x:row>
    <x:row r="30">
      <x:c r="A30" s="13" t="str">
        <x:v>COM-03</x:v>
      </x:c>
      <x:c r="B30" s="13" t="str">
        <x:v>Commissioning</x:v>
      </x:c>
      <x:c r="C30" s="13" t="str">
        <x:v>Cerrar deficiencias y reverificar</x:v>
      </x:c>
      <x:c r="D30" s="13" t="str">
        <x:v>Registro de deficiencias</x:v>
      </x:c>
      <x:c r="E30" s="13" t="str">
        <x:v>I</x:v>
      </x:c>
      <x:c r="F30" s="13" t="str">
        <x:v>I</x:v>
      </x:c>
      <x:c r="G30" s="13" t="str">
        <x:v>I</x:v>
      </x:c>
      <x:c r="H30" s="13" t="str">
        <x:v>I</x:v>
      </x:c>
      <x:c r="I30" s="13" t="str">
        <x:v>I</x:v>
      </x:c>
      <x:c r="J30" s="13" t="str">
        <x:v>I</x:v>
      </x:c>
      <x:c r="K30" s="13" t="str">
        <x:v>I</x:v>
      </x:c>
      <x:c r="L30" s="13" t="str">
        <x:v>R</x:v>
      </x:c>
      <x:c r="M30" s="13" t="str">
        <x:v>C</x:v>
      </x:c>
      <x:c r="N30" s="13" t="str">
        <x:v>A</x:v>
      </x:c>
      <x:c r="O30" s="13" t="n">
        <x:f>COUNTIF(E30:N30,"A")</x:f>
        <x:v>1</x:v>
      </x:c>
      <x:c r="P30" s="13" t="n">
        <x:f>COUNTIF(E30:N30,"R")</x:f>
        <x:v>1</x:v>
      </x:c>
      <x:c r="Q30" s="13" t="str">
        <x:v>SI</x:v>
      </x:c>
    </x:row>
    <x:row r="31">
      <x:c r="A31" s="13" t="str">
        <x:v>HAN-01</x:v>
      </x:c>
      <x:c r="B31" s="13" t="str">
        <x:v>Entrega</x:v>
      </x:c>
      <x:c r="C31" s="13" t="str">
        <x:v>Consolidar as-built, O&amp;M, backups y activos</x:v>
      </x:c>
      <x:c r="D31" s="13" t="str">
        <x:v>Paquete de handover</x:v>
      </x:c>
      <x:c r="E31" s="13" t="str">
        <x:v>I</x:v>
      </x:c>
      <x:c r="F31" s="13" t="str">
        <x:v>I</x:v>
      </x:c>
      <x:c r="G31" s="13" t="str">
        <x:v>I</x:v>
      </x:c>
      <x:c r="H31" s="13" t="str">
        <x:v>A</x:v>
      </x:c>
      <x:c r="I31" s="13" t="str">
        <x:v>I</x:v>
      </x:c>
      <x:c r="J31" s="13" t="str">
        <x:v>I</x:v>
      </x:c>
      <x:c r="K31" s="13" t="str">
        <x:v>I</x:v>
      </x:c>
      <x:c r="L31" s="13" t="str">
        <x:v>I</x:v>
      </x:c>
      <x:c r="M31" s="13" t="str">
        <x:v>R</x:v>
      </x:c>
      <x:c r="N31" s="13" t="str">
        <x:v>C</x:v>
      </x:c>
      <x:c r="O31" s="13" t="n">
        <x:f>COUNTIF(E31:N31,"A")</x:f>
        <x:v>1</x:v>
      </x:c>
      <x:c r="P31" s="13" t="n">
        <x:f>COUNTIF(E31:N31,"R")</x:f>
        <x:v>1</x:v>
      </x:c>
      <x:c r="Q31" s="13" t="str">
        <x:v>SI</x:v>
      </x:c>
    </x:row>
    <x:row r="32">
      <x:c r="A32" s="13" t="str">
        <x:v>HAN-02</x:v>
      </x:c>
      <x:c r="B32" s="13" t="str">
        <x:v>Entrega</x:v>
      </x:c>
      <x:c r="C32" s="13" t="str">
        <x:v>Verificar completitud y trazabilidad final</x:v>
      </x:c>
      <x:c r="D32" s="13" t="str">
        <x:v>Checklist de entrega</x:v>
      </x:c>
      <x:c r="E32" s="13" t="str">
        <x:v>I</x:v>
      </x:c>
      <x:c r="F32" s="13" t="str">
        <x:v>I</x:v>
      </x:c>
      <x:c r="G32" s="13" t="str">
        <x:v>I</x:v>
      </x:c>
      <x:c r="H32" s="13" t="str">
        <x:v>A</x:v>
      </x:c>
      <x:c r="I32" s="13" t="str">
        <x:v>I</x:v>
      </x:c>
      <x:c r="J32" s="13" t="str">
        <x:v>I</x:v>
      </x:c>
      <x:c r="K32" s="13" t="str">
        <x:v>I</x:v>
      </x:c>
      <x:c r="L32" s="13" t="str">
        <x:v>R</x:v>
      </x:c>
      <x:c r="M32" s="13" t="str">
        <x:v>I</x:v>
      </x:c>
      <x:c r="N32" s="13" t="str">
        <x:v>C</x:v>
      </x:c>
      <x:c r="O32" s="13" t="n">
        <x:f>COUNTIF(E32:N32,"A")</x:f>
        <x:v>1</x:v>
      </x:c>
      <x:c r="P32" s="13" t="n">
        <x:f>COUNTIF(E32:N32,"R")</x:f>
        <x:v>1</x:v>
      </x:c>
      <x:c r="Q32" s="13" t="str">
        <x:v>SI</x:v>
      </x:c>
    </x:row>
    <x:row r="33">
      <x:c r="A33" s="13" t="str">
        <x:v>HAN-03</x:v>
      </x:c>
      <x:c r="B33" s="13" t="str">
        <x:v>Entrega</x:v>
      </x:c>
      <x:c r="C33" s="13" t="str">
        <x:v>Aceptar la información entregada</x:v>
      </x:c>
      <x:c r="D33" s="13" t="str">
        <x:v>Acta de aceptación</x:v>
      </x:c>
      <x:c r="E33" s="13" t="str">
        <x:v>A</x:v>
      </x:c>
      <x:c r="F33" s="13" t="str">
        <x:v>R</x:v>
      </x:c>
      <x:c r="G33" s="13" t="str">
        <x:v>I</x:v>
      </x:c>
      <x:c r="H33" s="13" t="str">
        <x:v>I</x:v>
      </x:c>
      <x:c r="I33" s="13" t="str">
        <x:v>I</x:v>
      </x:c>
      <x:c r="J33" s="13" t="str">
        <x:v>I</x:v>
      </x:c>
      <x:c r="K33" s="13" t="str">
        <x:v>I</x:v>
      </x:c>
      <x:c r="L33" s="13" t="str">
        <x:v>I</x:v>
      </x:c>
      <x:c r="M33" s="13" t="str">
        <x:v>I</x:v>
      </x:c>
      <x:c r="N33" s="13" t="str">
        <x:v>C</x:v>
      </x:c>
      <x:c r="O33" s="13" t="n">
        <x:f>COUNTIF(E33:N33,"A")</x:f>
        <x:v>1</x:v>
      </x:c>
      <x:c r="P33" s="13" t="n">
        <x:f>COUNTIF(E33:N33,"R")</x:f>
        <x:v>1</x:v>
      </x:c>
      <x:c r="Q33" s="13" t="str">
        <x:v>SI</x:v>
      </x:c>
    </x:row>
  </x:sheetData>
  <x:mergeCells>
    <x:mergeCell ref="A1:Q2"/>
    <x:mergeCell ref="A3:Q3"/>
  </x:mergeCells>
  <x:conditionalFormatting sqref="E6:N33">
    <x:cfRule type="containsText" dxfId="0" priority="1" operator="containsText" text="A"/>
    <x:cfRule type="containsText" dxfId="1" priority="2" operator="containsText" text="R"/>
    <x:cfRule type="containsText" dxfId="2" priority="3" operator="containsText" text="C"/>
    <x:cfRule type="containsText" dxfId="3" priority="4" operator="containsText" text="I"/>
  </x:conditionalFormatting>
  <x:conditionalFormatting sqref="O6:P33">
    <x:cfRule type="cellIs" dxfId="4" priority="5" operator="notEqual">
      <x:formula>1</x:formula>
    </x:cfRule>
  </x:conditionalFormatting>
  <x:dataValidations count="2">
    <x:dataValidation type="list" sqref="E6:N33">
      <x:formula1>"R,A,C,I,"</x:formula1>
    </x:dataValidation>
    <x:dataValidation type="list" sqref="Q6:Q33">
      <x:formula1>"SI,NO"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42" hidden="0" customWidth="1"/>
  </x:cols>
  <x:sheetData>
    <x:row r="1">
      <x:c r="A1" s="3" t="str">
        <x:v>SORA RACI · CONTROL DE GOBERNANZA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3">
      <x:c r="A3" s="5" t="str">
        <x:v>El gate comprueba alcance, configuración, participantes, autoridad y ejecución antes de aprobar la matriz.</x:v>
      </x:c>
      <x:c r="B3" s="5"/>
      <x:c r="C3" s="5"/>
      <x:c r="D3" s="5"/>
      <x:c r="E3" s="5"/>
      <x:c r="F3" s="5"/>
    </x:row>
    <x:row r="5">
      <x:c r="A5" s="9" t="str">
        <x:v>INDICADOR</x:v>
      </x:c>
      <x:c r="B5" s="9" t="str">
        <x:v>VALOR</x:v>
      </x:c>
    </x:row>
    <x:row r="6">
      <x:c r="A6" t="str">
        <x:v>Actividades aplicables</x:v>
      </x:c>
      <x:c r="B6" t="n">
        <x:f>COUNTIF('MATRIZ_RACI'!$Q$6:$Q$33,"SI")</x:f>
        <x:v>28</x:v>
      </x:c>
    </x:row>
    <x:row r="7">
      <x:c r="A7" t="str">
        <x:v>Con exactamente una A</x:v>
      </x:c>
      <x:c r="B7" t="n">
        <x:f>COUNTIFS('MATRIZ_RACI'!$Q$6:$Q$33,"SI",'MATRIZ_RACI'!$O$6:$O$33,1)</x:f>
        <x:v>28</x:v>
      </x:c>
    </x:row>
    <x:row r="8">
      <x:c r="A8" t="str">
        <x:v>Con al menos una R</x:v>
      </x:c>
      <x:c r="B8" t="n">
        <x:f>COUNTIFS('MATRIZ_RACI'!$Q$6:$Q$33,"SI",'MATRIZ_RACI'!$P$6:$P$33,"&gt;=1")</x:f>
        <x:v>28</x:v>
      </x:c>
    </x:row>
    <x:row r="9">
      <x:c r="A9" t="str">
        <x:v>Excepciones de autoridad</x:v>
      </x:c>
      <x:c r="B9" t="n">
        <x:f>B6-B7</x:f>
        <x:v>0</x:v>
      </x:c>
    </x:row>
    <x:row r="10">
      <x:c r="A10" t="str">
        <x:v>Excepciones de ejecución</x:v>
      </x:c>
      <x:c r="B10" t="n">
        <x:f>B6-B8</x:f>
        <x:v>0</x:v>
      </x:c>
    </x:row>
    <x:row r="11">
      <x:c r="A11" t="str">
        <x:v>Campos de configuración incompletos</x:v>
      </x:c>
      <x:c r="B11" t="n">
        <x:f>COUNTIF('CONFIG'!$B$6:$B$12,"COMPLETAR")+COUNTBLANK('CONFIG'!$B$6:$B$12)</x:f>
        <x:v>6</x:v>
      </x:c>
    </x:row>
    <x:row r="12">
      <x:c r="A12" t="str">
        <x:v>Roles sin asignar</x:v>
      </x:c>
      <x:c r="B12" t="n">
        <x:f>COUNTIF('ROLES'!$C$6:$C$15,"COMPLETAR")+COUNTBLANK('ROLES'!$C$6:$C$15)</x:f>
        <x:v>10</x:v>
      </x:c>
    </x:row>
    <x:row r="13">
      <x:c r="A13" t="str">
        <x:v>Conflictos críticos de independencia</x:v>
      </x:c>
      <x:c r="B13" t="n">
        <x:f>IF(AND('ROLES'!$C$12&lt;&gt;"COMPLETAR",'ROLES'!$C$13&lt;&gt;"COMPLETAR",'ROLES'!$C$12&lt;&gt;"",'ROLES'!$C$12='ROLES'!$C$13),1,0)</x:f>
        <x:v>0</x:v>
      </x:c>
    </x:row>
    <x:row r="14">
      <x:c r="A14" s="9" t="str">
        <x:v>GATE</x:v>
      </x:c>
      <x:c r="B14" s="9" t="str">
        <x:v>VALOR</x:v>
      </x:c>
    </x:row>
    <x:row r="15">
      <x:c r="A15" t="str">
        <x:v>Decisión</x:v>
      </x:c>
      <x:c r="B15" t="str">
        <x:f>IF(B6=0,"SIN ALCANCE CONFIGURADO",IF(OR(B11&gt;0,B12&gt;0),"CONFIGURACIÓN INCOMPLETA",IF(B13&gt;0,"REVISAR INDEPENDENCIA",IF(OR(B9&gt;0,B10&gt;0),"CORREGIR RACI","APTA PARA APROBACIÓN"))))</x:f>
        <x:v>CONFIGURACIÓN INCOMPLETA</x:v>
      </x:c>
    </x:row>
    <x:row r="16">
      <x:c r="A16" t="str">
        <x:v>Regla</x:v>
      </x:c>
      <x:c r="B16" t="str">
        <x:v>Alcance activo, configuración completa, una A, al menos una R e independencia entre producción y QA/QC</x:v>
      </x:c>
    </x:row>
  </x:sheetData>
  <x:mergeCells>
    <x:mergeCell ref="A1:F2"/>
    <x:mergeCell ref="A3:F3"/>
  </x:mergeCells>
  <x:conditionalFormatting sqref="B15:B15">
    <x:cfRule type="cellIs" dxfId="9" priority="1" operator="equal">
      <x:formula>"APTA PARA APROBACIÓN"</x:formula>
    </x:cfRule>
    <x:cfRule type="cellIs" dxfId="10" priority="2" operator="equal">
      <x:formula>"CONFIGURACIÓN INCOMPLETA"</x:formula>
    </x:cfRule>
    <x:cfRule type="cellIs" dxfId="11" priority="3" operator="equal">
      <x:formula>"REVISAR INDEPENDENCIA"</x:formula>
    </x:cfRule>
    <x:cfRule type="cellIs" dxfId="12" priority="4" operator="equal">
      <x:formula>"CORREGIR RACI"</x:formula>
    </x:cfRule>
    <x:cfRule type="cellIs" dxfId="13" priority="5" operator="equal">
      <x:formula>"SIN ALCANCE CONFIGURADO"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48" hidden="0" customWidth="1"/>
    <x:col min="3" max="3" width="48" hidden="0" customWidth="1"/>
    <x:col min="4" max="4" width="48" hidden="0" customWidth="1"/>
  </x:cols>
  <x:sheetData>
    <x:row r="1">
      <x:c r="A1" s="14" t="str">
        <x:v>SORA RACI · GUÍA Y ALCANCE</x:v>
      </x:c>
      <x:c r="B1" s="14"/>
      <x:c r="C1" s="14"/>
      <x:c r="D1" s="14"/>
    </x:row>
    <x:row r="2">
      <x:c r="A2" s="14"/>
      <x:c r="B2" s="14"/>
      <x:c r="C2" s="14"/>
      <x:c r="D2" s="14"/>
    </x:row>
    <x:row r="3">
      <x:c r="A3" s="15" t="str">
        <x:v>RACI es una herramienta de asignación de responsabilidades; no es por sí sola una certificación ISO ni sustituye contratos o atribuciones legales.</x:v>
      </x:c>
      <x:c r="B3" s="15"/>
      <x:c r="C3" s="15"/>
      <x:c r="D3" s="15"/>
    </x:row>
    <x:row r="4">
      <x:c r="A4" s="13"/>
      <x:c r="B4" s="13"/>
      <x:c r="C4" s="13"/>
      <x:c r="D4" s="13"/>
    </x:row>
    <x:row r="5">
      <x:c r="A5" s="9" t="str">
        <x:v>PASO</x:v>
      </x:c>
      <x:c r="B5" s="9" t="str">
        <x:v>ACCIÓN</x:v>
      </x:c>
      <x:c r="C5" s="9" t="str">
        <x:v>REGLA</x:v>
      </x:c>
      <x:c r="D5" s="9" t="str">
        <x:v>SALIDA</x:v>
      </x:c>
    </x:row>
    <x:row r="6">
      <x:c r="A6" s="13" t="str">
        <x:v>1</x:v>
      </x:c>
      <x:c r="B6" s="13" t="str">
        <x:v>Definir el alcance</x:v>
      </x:c>
      <x:c r="C6" s="13" t="str">
        <x:v>Identificar fase, contrato e intercambios</x:v>
      </x:c>
      <x:c r="D6" s="13" t="str">
        <x:v>CONFIG completa</x:v>
      </x:c>
    </x:row>
    <x:row r="7">
      <x:c r="A7" s="13" t="str">
        <x:v>2</x:v>
      </x:c>
      <x:c r="B7" s="13" t="str">
        <x:v>Nombrar participantes</x:v>
      </x:c>
      <x:c r="C7" s="13" t="str">
        <x:v>Asignar personas u organizaciones a roles funcionales</x:v>
      </x:c>
      <x:c r="D7" s="13" t="str">
        <x:v>ROLES completa</x:v>
      </x:c>
    </x:row>
    <x:row r="8">
      <x:c r="A8" s="13" t="str">
        <x:v>3</x:v>
      </x:c>
      <x:c r="B8" s="13" t="str">
        <x:v>Adaptar actividades</x:v>
      </x:c>
      <x:c r="C8" s="13" t="str">
        <x:v>Marcar APLICABLE = NO sólo con justificación contractual o técnica</x:v>
      </x:c>
      <x:c r="D8" s="13" t="str">
        <x:v>Lista aplicable</x:v>
      </x:c>
    </x:row>
    <x:row r="9">
      <x:c r="A9" s="13" t="str">
        <x:v>4</x:v>
      </x:c>
      <x:c r="B9" s="13" t="str">
        <x:v>Asignar R</x:v>
      </x:c>
      <x:c r="C9" s="13" t="str">
        <x:v>Al menos una función ejecuta el trabajo</x:v>
      </x:c>
      <x:c r="D9" s="13" t="str">
        <x:v>Ejecución clara</x:v>
      </x:c>
    </x:row>
    <x:row r="10">
      <x:c r="A10" s="13" t="str">
        <x:v>5</x:v>
      </x:c>
      <x:c r="B10" s="13" t="str">
        <x:v>Asignar A</x:v>
      </x:c>
      <x:c r="C10" s="13" t="str">
        <x:v>Exactamente una autoridad responde por el resultado</x:v>
      </x:c>
      <x:c r="D10" s="13" t="str">
        <x:v>Decisión indivisible</x:v>
      </x:c>
    </x:row>
    <x:row r="11">
      <x:c r="A11" s="13" t="str">
        <x:v>6</x:v>
      </x:c>
      <x:c r="B11" s="13" t="str">
        <x:v>Asignar C</x:v>
      </x:c>
      <x:c r="C11" s="13" t="str">
        <x:v>Consulta bidireccional antes de decidir</x:v>
      </x:c>
      <x:c r="D11" s="13" t="str">
        <x:v>Participación oportuna</x:v>
      </x:c>
    </x:row>
    <x:row r="12">
      <x:c r="A12" s="13" t="str">
        <x:v>7</x:v>
      </x:c>
      <x:c r="B12" s="13" t="str">
        <x:v>Asignar I</x:v>
      </x:c>
      <x:c r="C12" s="13" t="str">
        <x:v>Comunicación unidireccional después de decidir</x:v>
      </x:c>
      <x:c r="D12" s="13" t="str">
        <x:v>Distribución definida</x:v>
      </x:c>
    </x:row>
    <x:row r="13">
      <x:c r="A13" s="13" t="str">
        <x:v>8</x:v>
      </x:c>
      <x:c r="B13" s="13" t="str">
        <x:v>Revisar y aprobar</x:v>
      </x:c>
      <x:c r="C13" s="13" t="str">
        <x:v>Resolver excepciones e independencia antes de aprobar</x:v>
      </x:c>
      <x:c r="D13" s="13" t="str">
        <x:v>RACI controlada y revisada</x:v>
      </x:c>
    </x:row>
    <x:row r="14">
      <x:c r="A14" s="13"/>
      <x:c r="B14" s="13"/>
      <x:c r="C14" s="13"/>
      <x:c r="D14" s="13"/>
    </x:row>
    <x:row r="15">
      <x:c r="A15" s="9" t="str">
        <x:v>FUENTE</x:v>
      </x:c>
      <x:c r="B15" s="9" t="str">
        <x:v>USO</x:v>
      </x:c>
      <x:c r="C15" s="9" t="str">
        <x:v>LÍMITE</x:v>
      </x:c>
      <x:c r="D15" s="9" t="str">
        <x:v>URL</x:v>
      </x:c>
    </x:row>
    <x:row r="16">
      <x:c r="A16" s="13" t="str">
        <x:v>ISO 19650-2</x:v>
      </x:c>
      <x:c r="B16" s="13" t="str">
        <x:v>Procesos, responsabilidades e información durante la entrega</x:v>
      </x:c>
      <x:c r="C16" s="13" t="str">
        <x:v>RACI es una implementación de apoyo, no un requisito textual reproducido</x:v>
      </x:c>
      <x:c r="D16" s="13" t="str">
        <x:v>https://www.iso.org/standard/68080.html</x:v>
      </x:c>
    </x:row>
    <x:row r="17">
      <x:c r="A17" s="13" t="str">
        <x:v>ISO 19650-4</x:v>
      </x:c>
      <x:c r="B17" s="13" t="str">
        <x:v>Decisiones y calidad de intercambios</x:v>
      </x:c>
      <x:c r="C17" s="13" t="str">
        <x:v>Adaptar al contrato y complejidad</x:v>
      </x:c>
      <x:c r="D17" s="13" t="str">
        <x:v>https://www.iso.org/standard/78246.html</x:v>
      </x:c>
    </x:row>
    <x:row r="18">
      <x:c r="A18" s="13" t="str">
        <x:v>APM · RACI</x:v>
      </x:c>
      <x:c r="B18" s="13" t="str">
        <x:v>Definiciones Responsible, Accountable, Consulted, Informed</x:v>
      </x:c>
      <x:c r="C18" s="13" t="str">
        <x:v>Guía profesional; no norma ISO</x:v>
      </x:c>
      <x:c r="D18" s="13" t="str">
        <x:v>https://www.apm.org.uk/blog/the-grapes-of-wrath-and-kafka-why-raci-is-important/</x:v>
      </x:c>
    </x:row>
    <x:row r="19">
      <x:c r="A19" s="13" t="str">
        <x:v>Requisitos del proyecto</x:v>
      </x:c>
      <x:c r="B19" s="13" t="str">
        <x:v>Autoridades técnicas, contractuales y regulatorias</x:v>
      </x:c>
      <x:c r="C19" s="13" t="str">
        <x:v>Prevalecen sobre esta plantilla</x:v>
      </x:c>
      <x:c r="D19" s="13" t="str">
        <x:v>Proyecto / jurisdicción</x:v>
      </x:c>
    </x:row>
  </x:sheetData>
  <x:mergeCells>
    <x:mergeCell ref="A1:D2"/>
    <x:mergeCell ref="A3:D3"/>
  </x:mergeCells>
  <x:pageMargins left="0.7" right="0.7" top="0.75" bottom="0.75" header="0.3" footer="0.3"/>
</x:worksheet>
</file>