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ba1175444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IG" sheetId="1" r:id="R86b1d4187dca44eb"/>
    <x:sheet xmlns:r="http://schemas.openxmlformats.org/officeDocument/2006/relationships" name="CATALOGOS" sheetId="2" r:id="Ra923856d1d2e4214"/>
    <x:sheet xmlns:r="http://schemas.openxmlformats.org/officeDocument/2006/relationships" name="MATRIZ_REQ" sheetId="3" r:id="R1c2f7897f4e744de"/>
    <x:sheet xmlns:r="http://schemas.openxmlformats.org/officeDocument/2006/relationships" name="DASHBOARD" sheetId="4" r:id="R6419d09b36fe4d00"/>
    <x:sheet xmlns:r="http://schemas.openxmlformats.org/officeDocument/2006/relationships" name="GUIA" sheetId="5" r:id="Rb792d421ef9c4d35"/>
    <x:sheet xmlns:r="http://schemas.openxmlformats.org/officeDocument/2006/relationships" name="FUENTES" sheetId="6" r:id="Rd617b6a8da1e47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9"/>
      <x:color rgb="FFFFFFFF"/>
      <x:name val="Carlito"/>
    </x:font>
    <x:font>
      <x:i/>
      <x:sz val="10"/>
      <x:color rgb="FF17324D"/>
      <x:name val="Carlito"/>
    </x:font>
    <x:font>
      <x:b/>
      <x:sz val="9"/>
      <x:color rgb="FFFFFFFF"/>
      <x:name val="Carlito"/>
    </x:font>
    <x:font>
      <x:b/>
      <x:sz val="11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33C77"/>
      </x:patternFill>
    </x:fill>
    <x:fill>
      <x:patternFill patternType="solid">
        <x:fgColor rgb="FFEAF6FF"/>
      </x:patternFill>
    </x:fill>
    <x:fill>
      <x:patternFill patternType="solid">
        <x:fgColor rgb="FF1687D9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DDF5E9"/>
        </x:patternFill>
      </x:fill>
    </x:dxf>
    <x:dxf>
      <x:font>
        <x:b/>
        <x:color rgb="FF17324D"/>
      </x:font>
      <x:fill>
        <x:patternFill patternType="solid">
          <x:bgColor rgb="FFE7EDF3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DDF5E9"/>
        </x:patternFill>
      </x:fill>
    </x:dxf>
    <x:dxf>
      <x:font>
        <x:b/>
        <x:color rgb="FF17324D"/>
      </x:font>
      <x:fill>
        <x:patternFill patternType="solid">
          <x:bgColor rgb="FFFCE2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a8c93566c4da5" /><Relationship Type="http://schemas.openxmlformats.org/officeDocument/2006/relationships/theme" Target="/xl/theme/theme1.xml" Id="R49efc7eaff4e4568" /><Relationship Type="http://schemas.openxmlformats.org/officeDocument/2006/relationships/sharedStrings" Target="/xl/sharedStrings.xml" Id="R847ba437d3684573" /><Relationship Type="http://schemas.openxmlformats.org/officeDocument/2006/relationships/worksheet" Target="/xl/worksheets/sheet1.xml" Id="R86b1d4187dca44eb" /><Relationship Type="http://schemas.openxmlformats.org/officeDocument/2006/relationships/worksheet" Target="/xl/worksheets/sheet2.xml" Id="Ra923856d1d2e4214" /><Relationship Type="http://schemas.openxmlformats.org/officeDocument/2006/relationships/worksheet" Target="/xl/worksheets/sheet3.xml" Id="R1c2f7897f4e744de" /><Relationship Type="http://schemas.openxmlformats.org/officeDocument/2006/relationships/worksheet" Target="/xl/worksheets/sheet4.xml" Id="R6419d09b36fe4d00" /><Relationship Type="http://schemas.openxmlformats.org/officeDocument/2006/relationships/worksheet" Target="/xl/worksheets/sheet5.xml" Id="Rb792d421ef9c4d35" /><Relationship Type="http://schemas.openxmlformats.org/officeDocument/2006/relationships/worksheet" Target="/xl/worksheets/sheet6.xml" Id="Rd617b6a8da1e47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40" hidden="0" customWidth="1"/>
    <x:col min="3" max="3" width="40" hidden="0" customWidth="1"/>
    <x:col min="4" max="4" width="40" hidden="0" customWidth="1"/>
  </x:cols>
  <x:sheetData>
    <x:row r="1">
      <x:c r="A1" s="3" t="str">
        <x:v>SORA IRM · CONFIGURACIÓN</x:v>
      </x:c>
      <x:c r="B1" s="3"/>
      <x:c r="C1" s="3"/>
      <x:c r="D1" s="3"/>
    </x:row>
    <x:row r="2">
      <x:c r="A2" s="3"/>
      <x:c r="B2" s="3"/>
      <x:c r="C2" s="3"/>
      <x:c r="D2" s="3"/>
    </x:row>
    <x:row r="3">
      <x:c r="A3" s="5" t="str">
        <x:v>Defina el contexto antes de adaptar los requisitos. La plantilla no sustituye EIR, AIR, PIR u OIR contractuales.</x:v>
      </x:c>
      <x:c r="B3" s="5"/>
      <x:c r="C3" s="5"/>
      <x:c r="D3" s="5"/>
    </x:row>
    <x:row r="5">
      <x:c r="A5" s="9" t="str">
        <x:v>CAMPO</x:v>
      </x:c>
      <x:c r="B5" s="9" t="str">
        <x:v>VALOR</x:v>
      </x:c>
      <x:c r="C5" s="9" t="str">
        <x:v>PROPÓSITO</x:v>
      </x:c>
      <x:c r="D5" s="9" t="str">
        <x:v>REQUERIDO</x:v>
      </x:c>
    </x:row>
    <x:row r="6">
      <x:c r="A6" t="str">
        <x:v>Proyecto</x:v>
      </x:c>
      <x:c r="B6" s="11" t="str">
        <x:v>COMPLETAR</x:v>
      </x:c>
      <x:c r="C6" t="str">
        <x:v>Identificador del proyecto</x:v>
      </x:c>
      <x:c r="D6" t="str">
        <x:v>Sí</x:v>
      </x:c>
    </x:row>
    <x:row r="7">
      <x:c r="A7" t="str">
        <x:v>Activo / instalación</x:v>
      </x:c>
      <x:c r="B7" s="11" t="str">
        <x:v>COMPLETAR</x:v>
      </x:c>
      <x:c r="C7" t="str">
        <x:v>Objeto de la información</x:v>
      </x:c>
      <x:c r="D7" t="str">
        <x:v>Sí</x:v>
      </x:c>
    </x:row>
    <x:row r="8">
      <x:c r="A8" t="str">
        <x:v>Parte designante / cliente</x:v>
      </x:c>
      <x:c r="B8" s="11" t="str">
        <x:v>COMPLETAR</x:v>
      </x:c>
      <x:c r="C8" t="str">
        <x:v>Origen y autoridad de los requisitos</x:v>
      </x:c>
      <x:c r="D8" t="str">
        <x:v>Sí</x:v>
      </x:c>
    </x:row>
    <x:row r="9">
      <x:c r="A9" t="str">
        <x:v>Intercambio / gate</x:v>
      </x:c>
      <x:c r="B9" s="11" t="str">
        <x:v>COMPLETAR</x:v>
      </x:c>
      <x:c r="C9" t="str">
        <x:v>Decisión soportada</x:v>
      </x:c>
      <x:c r="D9" t="str">
        <x:v>Sí</x:v>
      </x:c>
    </x:row>
    <x:row r="10">
      <x:c r="A10" t="str">
        <x:v>Versión</x:v>
      </x:c>
      <x:c r="B10" s="11" t="str">
        <x:v>01</x:v>
      </x:c>
      <x:c r="C10" t="str">
        <x:v>Control documental</x:v>
      </x:c>
      <x:c r="D10" t="str">
        <x:v>Sí</x:v>
      </x:c>
    </x:row>
    <x:row r="11">
      <x:c r="A11" t="str">
        <x:v>Preparó</x:v>
      </x:c>
      <x:c r="B11" s="11" t="str">
        <x:v>COMPLETAR</x:v>
      </x:c>
      <x:c r="C11" t="str">
        <x:v>Autor de la matriz</x:v>
      </x:c>
      <x:c r="D11" t="str">
        <x:v>Sí</x:v>
      </x:c>
    </x:row>
    <x:row r="12">
      <x:c r="A12" t="str">
        <x:v>Revisó</x:v>
      </x:c>
      <x:c r="B12" s="11" t="str">
        <x:v>COMPLETAR</x:v>
      </x:c>
      <x:c r="C12" t="str">
        <x:v>Revisor técnico/información</x:v>
      </x:c>
      <x:c r="D12" t="str">
        <x:v>Sí</x:v>
      </x:c>
    </x:row>
    <x:row r="13">
      <x:c r="A13" t="str">
        <x:v>Aprobó</x:v>
      </x:c>
      <x:c r="B13" s="11" t="str">
        <x:v>COMPLETAR</x:v>
      </x:c>
      <x:c r="C13" t="str">
        <x:v>Autoridad de requisitos</x:v>
      </x:c>
      <x:c r="D13" t="str">
        <x:v>Sí</x:v>
      </x:c>
    </x:row>
    <x:row r="14">
      <x:c r="A14" t="str">
        <x:v>Fecha</x:v>
      </x:c>
      <x:c r="B14" s="12"/>
      <x:c r="C14" t="str">
        <x:v>Fecha de aprobación</x:v>
      </x:c>
      <x:c r="D14" t="str">
        <x:v>Sí</x:v>
      </x:c>
    </x:row>
  </x:sheetData>
  <x:mergeCells>
    <x:mergeCell ref="A1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</x:cols>
  <x:sheetData>
    <x:row r="1">
      <x:c r="A1" s="3" t="str">
        <x:v>SORA IRM · CATÁLOGOS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3">
      <x:c r="A3" s="5" t="str">
        <x:v>WIP, Shared y Published son estados del CDE; Commissioning y Handover son hitos. Adapte los puntos de control al contrato.</x:v>
      </x:c>
      <x:c r="B3" s="5"/>
      <x:c r="C3" s="5"/>
      <x:c r="D3" s="5"/>
      <x:c r="E3" s="5"/>
      <x:c r="F3" s="5"/>
    </x:row>
    <x:row r="5">
      <x:c r="A5" s="9" t="str">
        <x:v>TIPO</x:v>
      </x:c>
      <x:c r="B5" s="9" t="str">
        <x:v>ETAPA</x:v>
      </x:c>
      <x:c r="C5" s="9" t="str">
        <x:v>PUNTO DE CONTROL</x:v>
      </x:c>
      <x:c r="D5" s="9" t="str">
        <x:v>ESTADO</x:v>
      </x:c>
      <x:c r="E5" s="9" t="str">
        <x:v>APLICABLE</x:v>
      </x:c>
      <x:c r="F5" s="9" t="str">
        <x:v>NOTA</x:v>
      </x:c>
    </x:row>
    <x:row r="6">
      <x:c r="A6" t="str">
        <x:v>OIR</x:v>
      </x:c>
      <x:c r="B6" t="str">
        <x:v>Planeación</x:v>
      </x:c>
      <x:c r="C6" t="str">
        <x:v>WIP</x:v>
      </x:c>
      <x:c r="D6" t="str">
        <x:v>BORRADOR</x:v>
      </x:c>
      <x:c r="E6" t="str">
        <x:v>SI</x:v>
      </x:c>
      <x:c r="F6" t="str">
        <x:v>Requisito organizacional</x:v>
      </x:c>
    </x:row>
    <x:row r="7">
      <x:c r="A7" t="str">
        <x:v>PIR</x:v>
      </x:c>
      <x:c r="B7" t="str">
        <x:v>Ingeniería</x:v>
      </x:c>
      <x:c r="C7" t="str">
        <x:v>SHARED</x:v>
      </x:c>
      <x:c r="D7" t="str">
        <x:v>EN REVISIÓN</x:v>
      </x:c>
      <x:c r="E7" t="str">
        <x:v>NO</x:v>
      </x:c>
      <x:c r="F7" t="str">
        <x:v>Requisito del proyecto</x:v>
      </x:c>
    </x:row>
    <x:row r="8">
      <x:c r="A8" t="str">
        <x:v>AIR</x:v>
      </x:c>
      <x:c r="B8" t="str">
        <x:v>Información / BIM</x:v>
      </x:c>
      <x:c r="C8" t="str">
        <x:v>PUBLISHED</x:v>
      </x:c>
      <x:c r="D8" t="str">
        <x:v>APROBADO</x:v>
      </x:c>
      <x:c r="E8" t="str"/>
      <x:c r="F8" t="str">
        <x:v>Requisito del activo</x:v>
      </x:c>
    </x:row>
    <x:row r="9">
      <x:c r="A9" t="str">
        <x:v>EIR</x:v>
      </x:c>
      <x:c r="B9" t="str">
        <x:v>Coordinación</x:v>
      </x:c>
      <x:c r="C9" t="str">
        <x:v>COMMISSIONING</x:v>
      </x:c>
      <x:c r="D9" t="str">
        <x:v>RECHAZADO</x:v>
      </x:c>
      <x:c r="E9" t="str"/>
      <x:c r="F9" t="str">
        <x:v>Requisito de intercambio</x:v>
      </x:c>
    </x:row>
    <x:row r="10">
      <x:c r="A10" t="str"/>
      <x:c r="B10" t="str">
        <x:v>Construcción</x:v>
      </x:c>
      <x:c r="C10" t="str">
        <x:v>HANDOVER</x:v>
      </x:c>
      <x:c r="D10" t="str"/>
      <x:c r="E10" t="str"/>
      <x:c r="F10" t="str"/>
    </x:row>
    <x:row r="11">
      <x:c r="A11" t="str"/>
      <x:c r="B11" t="str">
        <x:v>Commissioning</x:v>
      </x:c>
      <x:c r="C11" t="str"/>
      <x:c r="D11" t="str"/>
      <x:c r="E11" t="str"/>
      <x:c r="F11" t="str"/>
    </x:row>
    <x:row r="12">
      <x:c r="A12" t="str"/>
      <x:c r="B12" t="str">
        <x:v>Entrega</x:v>
      </x:c>
      <x:c r="C12" t="str"/>
      <x:c r="D12" t="str"/>
      <x:c r="E12" t="str"/>
      <x:c r="F12" t="str"/>
    </x:row>
  </x:sheetData>
  <x:mergeCells>
    <x:mergeCell ref="A1:F2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2" hidden="0" customWidth="1"/>
    <x:col min="4" max="4" width="20" hidden="0" customWidth="1"/>
    <x:col min="5" max="5" width="24" hidden="0" customWidth="1"/>
    <x:col min="6" max="6" width="38" hidden="0" customWidth="1"/>
    <x:col min="7" max="7" width="28" hidden="0" customWidth="1"/>
    <x:col min="8" max="8" width="58" hidden="0" customWidth="1"/>
    <x:col min="9" max="9" width="18" hidden="0" customWidth="1"/>
    <x:col min="10" max="10" width="24" hidden="0" customWidth="1"/>
    <x:col min="11" max="11" width="30" hidden="0" customWidth="1"/>
    <x:col min="12" max="12" width="24" hidden="0" customWidth="1"/>
    <x:col min="13" max="13" width="24" hidden="0" customWidth="1"/>
    <x:col min="14" max="14" width="20" hidden="0" customWidth="1"/>
    <x:col min="15" max="15" width="56" hidden="0" customWidth="1"/>
    <x:col min="16" max="16" width="28" hidden="0" customWidth="1"/>
    <x:col min="17" max="17" width="32" hidden="0" customWidth="1"/>
    <x:col min="18" max="18" width="18" hidden="0" customWidth="1"/>
    <x:col min="19" max="19" width="24" hidden="0" customWidth="1"/>
    <x:col min="20" max="20" width="32" hidden="0" customWidth="1"/>
    <x:col min="21" max="21" width="14" hidden="0" customWidth="1"/>
    <x:col min="22" max="22" width="18" hidden="0" customWidth="1"/>
  </x:cols>
  <x:sheetData>
    <x:row r="1">
      <x:c r="A1" s="3" t="str">
        <x:v>SORA IRM · MATRIZ DE REQUISITOS DE INFORMACIÓN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</x:row>
    <x:row r="3">
      <x:c r="A3" s="5" t="str">
        <x:v>Cada requisito debe tener propósito, objeto, responsable, punto de control, aceptación, método y evidencia. IDS aplica sólo a requisitos alfanuméricos computables en IFC.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</x:row>
    <x:row r="5">
      <x:c r="A5" s="9" t="str">
        <x:v>ID</x:v>
      </x:c>
      <x:c r="B5" s="9" t="str">
        <x:v>APLICABLE</x:v>
      </x:c>
      <x:c r="C5" s="9" t="str">
        <x:v>TIPO</x:v>
      </x:c>
      <x:c r="D5" s="9" t="str">
        <x:v>ETAPA</x:v>
      </x:c>
      <x:c r="E5" s="9" t="str">
        <x:v>DISCIPLINA / DOMINIO</x:v>
      </x:c>
      <x:c r="F5" s="9" t="str">
        <x:v>PROPÓSITO / USO</x:v>
      </x:c>
      <x:c r="G5" s="9" t="str">
        <x:v>OBJETO / ALCANCE</x:v>
      </x:c>
      <x:c r="H5" s="9" t="str">
        <x:v>REQUISITO DE INFORMACIÓN</x:v>
      </x:c>
      <x:c r="I5" s="9" t="str">
        <x:v>FORMATO</x:v>
      </x:c>
      <x:c r="J5" s="9" t="str">
        <x:v>NECESIDAD GEOMÉTRICA</x:v>
      </x:c>
      <x:c r="K5" s="9" t="str">
        <x:v>NECESIDAD ALFANUMÉRICA</x:v>
      </x:c>
      <x:c r="L5" s="9" t="str">
        <x:v>DOCUMENTACIÓN</x:v>
      </x:c>
      <x:c r="M5" s="9" t="str">
        <x:v>RESPONSABLE</x:v>
      </x:c>
      <x:c r="N5" s="9" t="str">
        <x:v>PUNTO DE CONTROL</x:v>
      </x:c>
      <x:c r="O5" s="9" t="str">
        <x:v>CRITERIO DE ACEPTACIÓN</x:v>
      </x:c>
      <x:c r="P5" s="9" t="str">
        <x:v>MÉTODO DE VALIDACIÓN</x:v>
      </x:c>
      <x:c r="Q5" s="9" t="str">
        <x:v>EVIDENCIA</x:v>
      </x:c>
      <x:c r="R5" s="9" t="str">
        <x:v>ESTADO</x:v>
      </x:c>
      <x:c r="S5" s="9" t="str">
        <x:v>REVISOR</x:v>
      </x:c>
      <x:c r="T5" s="9" t="str">
        <x:v>REFERENCIA / JUSTIFICACIÓN</x:v>
      </x:c>
      <x:c r="U5" s="9" t="str">
        <x:v>CAMPOS FALTANTES</x:v>
      </x:c>
      <x:c r="V5" s="9" t="str">
        <x:v>CONTROL</x:v>
      </x:c>
    </x:row>
    <x:row r="6">
      <x:c r="A6" s="13" t="str">
        <x:v>REQ-001</x:v>
      </x:c>
      <x:c r="B6" s="13" t="str">
        <x:v>SI</x:v>
      </x:c>
      <x:c r="C6" s="13" t="str">
        <x:v>OIR</x:v>
      </x:c>
      <x:c r="D6" s="13" t="str">
        <x:v>Planeación</x:v>
      </x:c>
      <x:c r="E6" s="13" t="str">
        <x:v>Gobernanza</x:v>
      </x:c>
      <x:c r="F6" s="13" t="str">
        <x:v>Controlar decisiones y trazabilidad del activo</x:v>
      </x:c>
      <x:c r="G6" s="13" t="str">
        <x:v>Proyecto</x:v>
      </x:c>
      <x:c r="H6" s="13" t="str">
        <x:v>Estructura aprobada de identificadores, estados, revisiones y metadatos</x:v>
      </x:c>
      <x:c r="I6" s="13" t="str">
        <x:v>XLSX/PDF</x:v>
      </x:c>
      <x:c r="J6" s="13" t="str">
        <x:v>N/A</x:v>
      </x:c>
      <x:c r="K6" s="13" t="str">
        <x:v>Campos definidos</x:v>
      </x:c>
      <x:c r="L6" s="13" t="str">
        <x:v>Estándar documental</x:v>
      </x:c>
      <x:c r="M6" s="14" t="str">
        <x:v>COMPLETAR</x:v>
      </x:c>
      <x:c r="N6" s="13" t="str">
        <x:v>WIP</x:v>
      </x:c>
      <x:c r="O6" s="13" t="str">
        <x:v>Todos los campos obligatorios están definidos y aprobados</x:v>
      </x:c>
      <x:c r="P6" s="13" t="str">
        <x:v>Revisión documental</x:v>
      </x:c>
      <x:c r="Q6" s="13" t="str">
        <x:v>Estándar aprobado</x:v>
      </x:c>
      <x:c r="R6" s="13" t="str">
        <x:v>BORRADOR</x:v>
      </x:c>
      <x:c r="S6" s="14" t="str">
        <x:v>COMPLETAR</x:v>
      </x:c>
      <x:c r="T6" s="13" t="str">
        <x:v>ISO 19650-1/-2</x:v>
      </x:c>
      <x:c r="U6" s="13" t="n">
        <x:f>IF(B6="",0,IF(B6="NO",0,COUNTBLANK(C6:L6)+COUNTBLANK(N6:Q6)+IF(OR(M6="",M6="COMPLETAR"),1,0)+IF(OR(S6="",S6="COMPLETAR"),1,0)))</x:f>
        <x:v>2</x:v>
      </x:c>
      <x:c r="V6" s="13" t="str">
        <x:f>IF(B6="","",IF(B6="NO","NO APLICA",IF(U6&gt;0,"INCOMPLETO",IF(R6="APROBADO","LISTO","POR APROBAR"))))</x:f>
        <x:v>INCOMPLETO</x:v>
      </x:c>
    </x:row>
    <x:row r="7">
      <x:c r="A7" s="13" t="str">
        <x:v>REQ-002</x:v>
      </x:c>
      <x:c r="B7" s="13" t="str">
        <x:v>SI</x:v>
      </x:c>
      <x:c r="C7" s="13" t="str">
        <x:v>PIR</x:v>
      </x:c>
      <x:c r="D7" s="13" t="str">
        <x:v>Ingeniería</x:v>
      </x:c>
      <x:c r="E7" s="13" t="str">
        <x:v>Eléctrica</x:v>
      </x:c>
      <x:c r="F7" s="13" t="str">
        <x:v>Validar capacidad y seguridad del sistema</x:v>
      </x:c>
      <x:c r="G7" s="13" t="str">
        <x:v>Sistema eléctrico</x:v>
      </x:c>
      <x:c r="H7" s="13" t="str">
        <x:v>Bases de diseño, criterios, cargas y supuestos vigentes</x:v>
      </x:c>
      <x:c r="I7" s="13" t="str">
        <x:v>PDF/XLSX</x:v>
      </x:c>
      <x:c r="J7" s="13" t="str">
        <x:v>N/A</x:v>
      </x:c>
      <x:c r="K7" s="13" t="str">
        <x:v>Valores, unidades y fuentes</x:v>
      </x:c>
      <x:c r="L7" s="13" t="str">
        <x:v>Memoria</x:v>
      </x:c>
      <x:c r="M7" s="14" t="str">
        <x:v>COMPLETAR</x:v>
      </x:c>
      <x:c r="N7" s="13" t="str">
        <x:v>WIP</x:v>
      </x:c>
      <x:c r="O7" s="13" t="str">
        <x:v>Alcance, normativa, supuestos y resultados son trazables</x:v>
      </x:c>
      <x:c r="P7" s="13" t="str">
        <x:v>Revisión técnica</x:v>
      </x:c>
      <x:c r="Q7" s="13" t="str">
        <x:v>Memoria aprobada</x:v>
      </x:c>
      <x:c r="R7" s="13" t="str">
        <x:v>BORRADOR</x:v>
      </x:c>
      <x:c r="S7" s="14" t="str">
        <x:v>COMPLETAR</x:v>
      </x:c>
      <x:c r="T7" s="13" t="str">
        <x:v>Ingeniería / proyecto</x:v>
      </x:c>
      <x:c r="U7" s="13" t="n">
        <x:f>IF(B7="",0,IF(B7="NO",0,COUNTBLANK(C7:L7)+COUNTBLANK(N7:Q7)+IF(OR(M7="",M7="COMPLETAR"),1,0)+IF(OR(S7="",S7="COMPLETAR"),1,0)))</x:f>
        <x:v>2</x:v>
      </x:c>
      <x:c r="V7" s="13" t="str">
        <x:f>IF(B7="","",IF(B7="NO","NO APLICA",IF(U7&gt;0,"INCOMPLETO",IF(R7="APROBADO","LISTO","POR APROBAR"))))</x:f>
        <x:v>INCOMPLETO</x:v>
      </x:c>
    </x:row>
    <x:row r="8">
      <x:c r="A8" s="13" t="str">
        <x:v>REQ-003</x:v>
      </x:c>
      <x:c r="B8" s="13" t="str">
        <x:v>SI</x:v>
      </x:c>
      <x:c r="C8" s="13" t="str">
        <x:v>EIR</x:v>
      </x:c>
      <x:c r="D8" s="13" t="str">
        <x:v>Información / BIM</x:v>
      </x:c>
      <x:c r="E8" s="13" t="str">
        <x:v>Coordenación</x:v>
      </x:c>
      <x:c r="F8" s="13" t="str">
        <x:v>Federar modelos sin desplazamientos</x:v>
      </x:c>
      <x:c r="G8" s="13" t="str">
        <x:v>Modelo disciplinario</x:v>
      </x:c>
      <x:c r="H8" s="13" t="str">
        <x:v>Sistema de coordenadas, unidades, niveles y rejillas</x:v>
      </x:c>
      <x:c r="I8" s="13" t="str">
        <x:v>RVT/IFC</x:v>
      </x:c>
      <x:c r="J8" s="13" t="str">
        <x:v>Posición adecuada al uso</x:v>
      </x:c>
      <x:c r="K8" s="13" t="str">
        <x:v>Parámetros de referencia</x:v>
      </x:c>
      <x:c r="L8" s="13" t="str">
        <x:v>Reporte</x:v>
      </x:c>
      <x:c r="M8" s="14" t="str">
        <x:v>COMPLETAR</x:v>
      </x:c>
      <x:c r="N8" s="13" t="str">
        <x:v>SHARED</x:v>
      </x:c>
      <x:c r="O8" s="13" t="str">
        <x:v>Coincide con referencia aprobada y tolerancia del proyecto</x:v>
      </x:c>
      <x:c r="P8" s="13" t="str">
        <x:v>Comparación/federación</x:v>
      </x:c>
      <x:c r="Q8" s="13" t="str">
        <x:v>Reporte de coordenadas</x:v>
      </x:c>
      <x:c r="R8" s="13" t="str">
        <x:v>BORRADOR</x:v>
      </x:c>
      <x:c r="S8" s="14" t="str">
        <x:v>COMPLETAR</x:v>
      </x:c>
      <x:c r="T8" s="13" t="str">
        <x:v>BEP / proyecto</x:v>
      </x:c>
      <x:c r="U8" s="13" t="n">
        <x:f>IF(B8="",0,IF(B8="NO",0,COUNTBLANK(C8:L8)+COUNTBLANK(N8:Q8)+IF(OR(M8="",M8="COMPLETAR"),1,0)+IF(OR(S8="",S8="COMPLETAR"),1,0)))</x:f>
        <x:v>2</x:v>
      </x:c>
      <x:c r="V8" s="13" t="str">
        <x:f>IF(B8="","",IF(B8="NO","NO APLICA",IF(U8&gt;0,"INCOMPLETO",IF(R8="APROBADO","LISTO","POR APROBAR"))))</x:f>
        <x:v>INCOMPLETO</x:v>
      </x:c>
    </x:row>
    <x:row r="9">
      <x:c r="A9" s="13" t="str">
        <x:v>REQ-004</x:v>
      </x:c>
      <x:c r="B9" s="13" t="str">
        <x:v>SI</x:v>
      </x:c>
      <x:c r="C9" s="13" t="str">
        <x:v>EIR</x:v>
      </x:c>
      <x:c r="D9" s="13" t="str">
        <x:v>Información / BIM</x:v>
      </x:c>
      <x:c r="E9" s="13" t="str">
        <x:v>Modelos BIM</x:v>
      </x:c>
      <x:c r="F9" s="13" t="str">
        <x:v>Comprobar identidad y trazabilidad de objetos</x:v>
      </x:c>
      <x:c r="G9" s="13" t="str">
        <x:v>Activos modelados</x:v>
      </x:c>
      <x:c r="H9" s="13" t="str">
        <x:v>Identificador único, sistema, ubicación, tipo y estado</x:v>
      </x:c>
      <x:c r="I9" s="13" t="str">
        <x:v>RVT/IFC</x:v>
      </x:c>
      <x:c r="J9" s="13" t="str">
        <x:v>Adecuada al propósito</x:v>
      </x:c>
      <x:c r="K9" s="13" t="str">
        <x:v>Propiedades obligatorias</x:v>
      </x:c>
      <x:c r="L9" s="13" t="str">
        <x:v>Reporte IDS</x:v>
      </x:c>
      <x:c r="M9" s="14" t="str">
        <x:v>COMPLETAR</x:v>
      </x:c>
      <x:c r="N9" s="13" t="str">
        <x:v>SHARED</x:v>
      </x:c>
      <x:c r="O9" s="13" t="str">
        <x:v>Propiedades completas para la población aplicable</x:v>
      </x:c>
      <x:c r="P9" s="13" t="str">
        <x:v>IDS / auditoría</x:v>
      </x:c>
      <x:c r="Q9" s="13" t="str">
        <x:v>Reporte de cumplimiento</x:v>
      </x:c>
      <x:c r="R9" s="13" t="str">
        <x:v>BORRADOR</x:v>
      </x:c>
      <x:c r="S9" s="14" t="str">
        <x:v>COMPLETAR</x:v>
      </x:c>
      <x:c r="T9" s="13" t="str">
        <x:v>buildingSMART IDS</x:v>
      </x:c>
      <x:c r="U9" s="13" t="n">
        <x:f>IF(B9="",0,IF(B9="NO",0,COUNTBLANK(C9:L9)+COUNTBLANK(N9:Q9)+IF(OR(M9="",M9="COMPLETAR"),1,0)+IF(OR(S9="",S9="COMPLETAR"),1,0)))</x:f>
        <x:v>2</x:v>
      </x:c>
      <x:c r="V9" s="13" t="str">
        <x:f>IF(B9="","",IF(B9="NO","NO APLICA",IF(U9&gt;0,"INCOMPLETO",IF(R9="APROBADO","LISTO","POR APROBAR"))))</x:f>
        <x:v>INCOMPLETO</x:v>
      </x:c>
    </x:row>
    <x:row r="10">
      <x:c r="A10" s="13" t="str">
        <x:v>REQ-005</x:v>
      </x:c>
      <x:c r="B10" s="13" t="str">
        <x:v>SI</x:v>
      </x:c>
      <x:c r="C10" s="13" t="str">
        <x:v>EIR</x:v>
      </x:c>
      <x:c r="D10" s="13" t="str">
        <x:v>Coordinación</x:v>
      </x:c>
      <x:c r="E10" s="13" t="str">
        <x:v>Coordinación</x:v>
      </x:c>
      <x:c r="F10" s="13" t="str">
        <x:v>Resolver interferencias antes de emisión</x:v>
      </x:c>
      <x:c r="G10" s="13" t="str">
        <x:v>Modelo federado</x:v>
      </x:c>
      <x:c r="H10" s="13" t="str">
        <x:v>Matriz de disciplinas, tolerancias, prioridades y exclusiones</x:v>
      </x:c>
      <x:c r="I10" s="13" t="str">
        <x:v>XLSX/PDF</x:v>
      </x:c>
      <x:c r="J10" s="13" t="str">
        <x:v>N/A</x:v>
      </x:c>
      <x:c r="K10" s="13" t="str">
        <x:v>Reglas y responsables</x:v>
      </x:c>
      <x:c r="L10" s="13" t="str">
        <x:v>Reporte clash</x:v>
      </x:c>
      <x:c r="M10" s="14" t="str">
        <x:v>COMPLETAR</x:v>
      </x:c>
      <x:c r="N10" s="13" t="str">
        <x:v>SHARED</x:v>
      </x:c>
      <x:c r="O10" s="13" t="str">
        <x:v>Reglas aprobadas y cero clashes críticos abiertos</x:v>
      </x:c>
      <x:c r="P10" s="13" t="str">
        <x:v>Clash detection</x:v>
      </x:c>
      <x:c r="Q10" s="13" t="str">
        <x:v>Reporte final</x:v>
      </x:c>
      <x:c r="R10" s="13" t="str">
        <x:v>BORRADOR</x:v>
      </x:c>
      <x:c r="S10" s="14" t="str">
        <x:v>COMPLETAR</x:v>
      </x:c>
      <x:c r="T10" s="13" t="str">
        <x:v>BEP / proyecto</x:v>
      </x:c>
      <x:c r="U10" s="13" t="n">
        <x:f>IF(B10="",0,IF(B10="NO",0,COUNTBLANK(C10:L10)+COUNTBLANK(N10:Q10)+IF(OR(M10="",M10="COMPLETAR"),1,0)+IF(OR(S10="",S10="COMPLETAR"),1,0)))</x:f>
        <x:v>2</x:v>
      </x:c>
      <x:c r="V10" s="13" t="str">
        <x:f>IF(B10="","",IF(B10="NO","NO APLICA",IF(U10&gt;0,"INCOMPLETO",IF(R10="APROBADO","LISTO","POR APROBAR"))))</x:f>
        <x:v>INCOMPLETO</x:v>
      </x:c>
    </x:row>
    <x:row r="11">
      <x:c r="A11" s="13" t="str">
        <x:v>REQ-006</x:v>
      </x:c>
      <x:c r="B11" s="13" t="str">
        <x:v>SI</x:v>
      </x:c>
      <x:c r="C11" s="13" t="str">
        <x:v>PIR</x:v>
      </x:c>
      <x:c r="D11" s="13" t="str">
        <x:v>Ingeniería</x:v>
      </x:c>
      <x:c r="E11" s="13" t="str">
        <x:v>Eléctrica</x:v>
      </x:c>
      <x:c r="F11" s="13" t="str">
        <x:v>Dimensionar alimentadores y protecciones</x:v>
      </x:c>
      <x:c r="G11" s="13" t="str">
        <x:v>Circuitos y tableros</x:v>
      </x:c>
      <x:c r="H11" s="13" t="str">
        <x:v>Carga, demanda, tensión, conductor, canalización y protección</x:v>
      </x:c>
      <x:c r="I11" s="13" t="str">
        <x:v>XLSX/PDF</x:v>
      </x:c>
      <x:c r="J11" s="13" t="str">
        <x:v>N/A</x:v>
      </x:c>
      <x:c r="K11" s="13" t="str">
        <x:v>Valores y unidades</x:v>
      </x:c>
      <x:c r="L11" s="13" t="str">
        <x:v>Cálculo</x:v>
      </x:c>
      <x:c r="M11" s="14" t="str">
        <x:v>COMPLETAR</x:v>
      </x:c>
      <x:c r="N11" s="13" t="str">
        <x:v>PUBLISHED</x:v>
      </x:c>
      <x:c r="O11" s="13" t="str">
        <x:v>Coherencia entre cálculo, unifilar, cuadro de cargas y modelo</x:v>
      </x:c>
      <x:c r="P11" s="13" t="str">
        <x:v>Revisión cruzada</x:v>
      </x:c>
      <x:c r="Q11" s="13" t="str">
        <x:v>Cálculo y checklist</x:v>
      </x:c>
      <x:c r="R11" s="13" t="str">
        <x:v>BORRADOR</x:v>
      </x:c>
      <x:c r="S11" s="14" t="str">
        <x:v>COMPLETAR</x:v>
      </x:c>
      <x:c r="T11" s="13" t="str">
        <x:v>Ingeniería / normativa</x:v>
      </x:c>
      <x:c r="U11" s="13" t="n">
        <x:f>IF(B11="",0,IF(B11="NO",0,COUNTBLANK(C11:L11)+COUNTBLANK(N11:Q11)+IF(OR(M11="",M11="COMPLETAR"),1,0)+IF(OR(S11="",S11="COMPLETAR"),1,0)))</x:f>
        <x:v>2</x:v>
      </x:c>
      <x:c r="V11" s="13" t="str">
        <x:f>IF(B11="","",IF(B11="NO","NO APLICA",IF(U11&gt;0,"INCOMPLETO",IF(R11="APROBADO","LISTO","POR APROBAR"))))</x:f>
        <x:v>INCOMPLETO</x:v>
      </x:c>
    </x:row>
    <x:row r="12">
      <x:c r="A12" s="13" t="str">
        <x:v>REQ-007</x:v>
      </x:c>
      <x:c r="B12" s="13" t="str">
        <x:v>SI</x:v>
      </x:c>
      <x:c r="C12" s="13" t="str">
        <x:v>PIR</x:v>
      </x:c>
      <x:c r="D12" s="13" t="str">
        <x:v>Ingeniería</x:v>
      </x:c>
      <x:c r="E12" s="13" t="str">
        <x:v>BMS/BAS</x:v>
      </x:c>
      <x:c r="F12" s="13" t="str">
        <x:v>Definir comportamiento funcional</x:v>
      </x:c>
      <x:c r="G12" s="13" t="str">
        <x:v>Sistema de control</x:v>
      </x:c>
      <x:c r="H12" s="13" t="str">
        <x:v>Secuencia con modos, setpoints, alarmas, interlocks y fallas</x:v>
      </x:c>
      <x:c r="I12" s="13" t="str">
        <x:v>PDF</x:v>
      </x:c>
      <x:c r="J12" s="13" t="str">
        <x:v>N/A</x:v>
      </x:c>
      <x:c r="K12" s="13" t="str">
        <x:v>Variables y estados</x:v>
      </x:c>
      <x:c r="L12" s="13" t="str">
        <x:v>Narrativa funcional</x:v>
      </x:c>
      <x:c r="M12" s="14" t="str">
        <x:v>COMPLETAR</x:v>
      </x:c>
      <x:c r="N12" s="13" t="str">
        <x:v>PUBLISHED</x:v>
      </x:c>
      <x:c r="O12" s="13" t="str">
        <x:v>Cada modo y condición tiene respuesta verificable</x:v>
      </x:c>
      <x:c r="P12" s="13" t="str">
        <x:v>Revisión técnica</x:v>
      </x:c>
      <x:c r="Q12" s="13" t="str">
        <x:v>SOO aprobada</x:v>
      </x:c>
      <x:c r="R12" s="13" t="str">
        <x:v>BORRADOR</x:v>
      </x:c>
      <x:c r="S12" s="14" t="str">
        <x:v>COMPLETAR</x:v>
      </x:c>
      <x:c r="T12" s="13" t="str">
        <x:v>ISO 16484 / proyecto</x:v>
      </x:c>
      <x:c r="U12" s="13" t="n">
        <x:f>IF(B12="",0,IF(B12="NO",0,COUNTBLANK(C12:L12)+COUNTBLANK(N12:Q12)+IF(OR(M12="",M12="COMPLETAR"),1,0)+IF(OR(S12="",S12="COMPLETAR"),1,0)))</x:f>
        <x:v>2</x:v>
      </x:c>
      <x:c r="V12" s="13" t="str">
        <x:f>IF(B12="","",IF(B12="NO","NO APLICA",IF(U12&gt;0,"INCOMPLETO",IF(R12="APROBADO","LISTO","POR APROBAR"))))</x:f>
        <x:v>INCOMPLETO</x:v>
      </x:c>
    </x:row>
    <x:row r="13">
      <x:c r="A13" s="13" t="str">
        <x:v>REQ-008</x:v>
      </x:c>
      <x:c r="B13" s="13" t="str">
        <x:v>SI</x:v>
      </x:c>
      <x:c r="C13" s="13" t="str">
        <x:v>EIR</x:v>
      </x:c>
      <x:c r="D13" s="13" t="str">
        <x:v>Información / BIM</x:v>
      </x:c>
      <x:c r="E13" s="13" t="str">
        <x:v>BMS/BAS</x:v>
      </x:c>
      <x:c r="F13" s="13" t="str">
        <x:v>Relacionar puntos, equipos y controladores</x:v>
      </x:c>
      <x:c r="G13" s="13" t="str">
        <x:v>Puntos de control</x:v>
      </x:c>
      <x:c r="H13" s="13" t="str">
        <x:v>Nombre, tipo, unidad, rango, equipo, controlador y propósito</x:v>
      </x:c>
      <x:c r="I13" s="13" t="str">
        <x:v>XLSX/IFC</x:v>
      </x:c>
      <x:c r="J13" s="13" t="str">
        <x:v>N/A</x:v>
      </x:c>
      <x:c r="K13" s="13" t="str">
        <x:v>Propiedades y valores</x:v>
      </x:c>
      <x:c r="L13" s="13" t="str">
        <x:v>Point list</x:v>
      </x:c>
      <x:c r="M13" s="14" t="str">
        <x:v>COMPLETAR</x:v>
      </x:c>
      <x:c r="N13" s="13" t="str">
        <x:v>PUBLISHED</x:v>
      </x:c>
      <x:c r="O13" s="13" t="str">
        <x:v>Cada punto es único, completo y conciliado con la secuencia</x:v>
      </x:c>
      <x:c r="P13" s="13" t="str">
        <x:v>Auditoría cruzada</x:v>
      </x:c>
      <x:c r="Q13" s="13" t="str">
        <x:v>Lista de puntos</x:v>
      </x:c>
      <x:c r="R13" s="13" t="str">
        <x:v>BORRADOR</x:v>
      </x:c>
      <x:c r="S13" s="14" t="str">
        <x:v>COMPLETAR</x:v>
      </x:c>
      <x:c r="T13" s="13" t="str">
        <x:v>ISO 16484-3 / proyecto</x:v>
      </x:c>
      <x:c r="U13" s="13" t="n">
        <x:f>IF(B13="",0,IF(B13="NO",0,COUNTBLANK(C13:L13)+COUNTBLANK(N13:Q13)+IF(OR(M13="",M13="COMPLETAR"),1,0)+IF(OR(S13="",S13="COMPLETAR"),1,0)))</x:f>
        <x:v>2</x:v>
      </x:c>
      <x:c r="V13" s="13" t="str">
        <x:f>IF(B13="","",IF(B13="NO","NO APLICA",IF(U13&gt;0,"INCOMPLETO",IF(R13="APROBADO","LISTO","POR APROBAR"))))</x:f>
        <x:v>INCOMPLETO</x:v>
      </x:c>
    </x:row>
    <x:row r="14">
      <x:c r="A14" s="13" t="str">
        <x:v>REQ-009</x:v>
      </x:c>
      <x:c r="B14" s="13" t="str">
        <x:v>SI</x:v>
      </x:c>
      <x:c r="C14" s="13" t="str">
        <x:v>PIR</x:v>
      </x:c>
      <x:c r="D14" s="13" t="str">
        <x:v>Ingeniería</x:v>
      </x:c>
      <x:c r="E14" s="13" t="str">
        <x:v>EPMS</x:v>
      </x:c>
      <x:c r="F14" s="13" t="str">
        <x:v>Verificar arquitectura de medición</x:v>
      </x:c>
      <x:c r="G14" s="13" t="str">
        <x:v>Medidores eléctricos</x:v>
      </x:c>
      <x:c r="H14" s="13" t="str">
        <x:v>Jerarquía, CT/VT, variables, unidades, demanda y sincronización</x:v>
      </x:c>
      <x:c r="I14" s="13" t="str">
        <x:v>XLSX/PDF</x:v>
      </x:c>
      <x:c r="J14" s="13" t="str">
        <x:v>N/A</x:v>
      </x:c>
      <x:c r="K14" s="13" t="str">
        <x:v>Valores, unidades y relaciones</x:v>
      </x:c>
      <x:c r="L14" s="13" t="str">
        <x:v>Diagrama/matriz</x:v>
      </x:c>
      <x:c r="M14" s="14" t="str">
        <x:v>COMPLETAR</x:v>
      </x:c>
      <x:c r="N14" s="13" t="str">
        <x:v>PUBLISHED</x:v>
      </x:c>
      <x:c r="O14" s="13" t="str">
        <x:v>Correspondencia entre ingeniería, medidores y plataforma</x:v>
      </x:c>
      <x:c r="P14" s="13" t="str">
        <x:v>Revisión técnica</x:v>
      </x:c>
      <x:c r="Q14" s="13" t="str">
        <x:v>Matriz EPMS</x:v>
      </x:c>
      <x:c r="R14" s="13" t="str">
        <x:v>BORRADOR</x:v>
      </x:c>
      <x:c r="S14" s="14" t="str">
        <x:v>COMPLETAR</x:v>
      </x:c>
      <x:c r="T14" s="13" t="str">
        <x:v>Proyecto / fabricante</x:v>
      </x:c>
      <x:c r="U14" s="13" t="n">
        <x:f>IF(B14="",0,IF(B14="NO",0,COUNTBLANK(C14:L14)+COUNTBLANK(N14:Q14)+IF(OR(M14="",M14="COMPLETAR"),1,0)+IF(OR(S14="",S14="COMPLETAR"),1,0)))</x:f>
        <x:v>2</x:v>
      </x:c>
      <x:c r="V14" s="13" t="str">
        <x:f>IF(B14="","",IF(B14="NO","NO APLICA",IF(U14&gt;0,"INCOMPLETO",IF(R14="APROBADO","LISTO","POR APROBAR"))))</x:f>
        <x:v>INCOMPLETO</x:v>
      </x:c>
    </x:row>
    <x:row r="15">
      <x:c r="A15" s="13" t="str">
        <x:v>REQ-010</x:v>
      </x:c>
      <x:c r="B15" s="13" t="str">
        <x:v>SI</x:v>
      </x:c>
      <x:c r="C15" s="13" t="str">
        <x:v>EIR</x:v>
      </x:c>
      <x:c r="D15" s="13" t="str">
        <x:v>Documentación</x:v>
      </x:c>
      <x:c r="E15" s="13" t="str">
        <x:v>Documentación</x:v>
      </x:c>
      <x:c r="F15" s="13" t="str">
        <x:v>Emitir paquete coordinado y trazable</x:v>
      </x:c>
      <x:c r="G15" s="13" t="str">
        <x:v>Planos y documentos</x:v>
      </x:c>
      <x:c r="H15" s="13" t="str">
        <x:v>Código, título, estado, revisión, fecha y referencias cruzadas</x:v>
      </x:c>
      <x:c r="I15" s="13" t="str">
        <x:v>PDF/DWG</x:v>
      </x:c>
      <x:c r="J15" s="13" t="str">
        <x:v>N/A</x:v>
      </x:c>
      <x:c r="K15" s="13" t="str">
        <x:v>Metadatos</x:v>
      </x:c>
      <x:c r="L15" s="13" t="str">
        <x:v>Paquete documental</x:v>
      </x:c>
      <x:c r="M15" s="14" t="str">
        <x:v>COMPLETAR</x:v>
      </x:c>
      <x:c r="N15" s="13" t="str">
        <x:v>PUBLISHED</x:v>
      </x:c>
      <x:c r="O15" s="13" t="str">
        <x:v>Índice y archivos coinciden; no existen vínculos rotos</x:v>
      </x:c>
      <x:c r="P15" s="13" t="str">
        <x:v>Checklist documental</x:v>
      </x:c>
      <x:c r="Q15" s="13" t="str">
        <x:v>Transmittal</x:v>
      </x:c>
      <x:c r="R15" s="13" t="str">
        <x:v>BORRADOR</x:v>
      </x:c>
      <x:c r="S15" s="14" t="str">
        <x:v>COMPLETAR</x:v>
      </x:c>
      <x:c r="T15" s="13" t="str">
        <x:v>ISO 19650-4</x:v>
      </x:c>
      <x:c r="U15" s="13" t="n">
        <x:f>IF(B15="",0,IF(B15="NO",0,COUNTBLANK(C15:L15)+COUNTBLANK(N15:Q15)+IF(OR(M15="",M15="COMPLETAR"),1,0)+IF(OR(S15="",S15="COMPLETAR"),1,0)))</x:f>
        <x:v>2</x:v>
      </x:c>
      <x:c r="V15" s="13" t="str">
        <x:f>IF(B15="","",IF(B15="NO","NO APLICA",IF(U15&gt;0,"INCOMPLETO",IF(R15="APROBADO","LISTO","POR APROBAR"))))</x:f>
        <x:v>INCOMPLETO</x:v>
      </x:c>
    </x:row>
    <x:row r="16">
      <x:c r="A16" s="13" t="str">
        <x:v>REQ-011</x:v>
      </x:c>
      <x:c r="B16" s="13" t="str">
        <x:v>SI</x:v>
      </x:c>
      <x:c r="C16" s="13" t="str">
        <x:v>PIR</x:v>
      </x:c>
      <x:c r="D16" s="13" t="str">
        <x:v>Construcción</x:v>
      </x:c>
      <x:c r="E16" s="13" t="str">
        <x:v>Constructibilidad</x:v>
      </x:c>
      <x:c r="F16" s="13" t="str">
        <x:v>Confirmar acceso, montaje y mantenimiento</x:v>
      </x:c>
      <x:c r="G16" s="13" t="str">
        <x:v>Equipos y rutas</x:v>
      </x:c>
      <x:c r="H16" s="13" t="str">
        <x:v>Clearances, accesos, soportes, penetraciones y secuencia</x:v>
      </x:c>
      <x:c r="I16" s="13" t="str">
        <x:v>RVT/PDF</x:v>
      </x:c>
      <x:c r="J16" s="13" t="str">
        <x:v>Geometría de coordinación</x:v>
      </x:c>
      <x:c r="K16" s="13" t="str">
        <x:v>Atributos de acceso</x:v>
      </x:c>
      <x:c r="L16" s="13" t="str">
        <x:v>Reporte</x:v>
      </x:c>
      <x:c r="M16" s="14" t="str">
        <x:v>COMPLETAR</x:v>
      </x:c>
      <x:c r="N16" s="13" t="str">
        <x:v>PUBLISHED</x:v>
      </x:c>
      <x:c r="O16" s="13" t="str">
        <x:v>Solución instalable y mantenible conforme a requisitos</x:v>
      </x:c>
      <x:c r="P16" s="13" t="str">
        <x:v>Revisión 3D/campo</x:v>
      </x:c>
      <x:c r="Q16" s="13" t="str">
        <x:v>Reporte firmado</x:v>
      </x:c>
      <x:c r="R16" s="13" t="str">
        <x:v>BORRADOR</x:v>
      </x:c>
      <x:c r="S16" s="14" t="str">
        <x:v>COMPLETAR</x:v>
      </x:c>
      <x:c r="T16" s="13" t="str">
        <x:v>Proyecto / fabricante</x:v>
      </x:c>
      <x:c r="U16" s="13" t="n">
        <x:f>IF(B16="",0,IF(B16="NO",0,COUNTBLANK(C16:L16)+COUNTBLANK(N16:Q16)+IF(OR(M16="",M16="COMPLETAR"),1,0)+IF(OR(S16="",S16="COMPLETAR"),1,0)))</x:f>
        <x:v>2</x:v>
      </x:c>
      <x:c r="V16" s="13" t="str">
        <x:f>IF(B16="","",IF(B16="NO","NO APLICA",IF(U16&gt;0,"INCOMPLETO",IF(R16="APROBADO","LISTO","POR APROBAR"))))</x:f>
        <x:v>INCOMPLETO</x:v>
      </x:c>
    </x:row>
    <x:row r="17">
      <x:c r="A17" s="13" t="str">
        <x:v>REQ-012</x:v>
      </x:c>
      <x:c r="B17" s="13" t="str">
        <x:v>SI</x:v>
      </x:c>
      <x:c r="C17" s="13" t="str">
        <x:v>EIR</x:v>
      </x:c>
      <x:c r="D17" s="13" t="str">
        <x:v>Construcción</x:v>
      </x:c>
      <x:c r="E17" s="13" t="str">
        <x:v>Cambios</x:v>
      </x:c>
      <x:c r="F17" s="13" t="str">
        <x:v>Mantener continuidad después de cambios de campo</x:v>
      </x:c>
      <x:c r="G17" s="13" t="str">
        <x:v>Cambio aprobado</x:v>
      </x:c>
      <x:c r="H17" s="13" t="str">
        <x:v>Origen, decisión, impacto, responsables y entregables afectados</x:v>
      </x:c>
      <x:c r="I17" s="13" t="str">
        <x:v>XLSX/BCF/PDF</x:v>
      </x:c>
      <x:c r="J17" s="13" t="str">
        <x:v>N/A</x:v>
      </x:c>
      <x:c r="K17" s="13" t="str">
        <x:v>Metadatos de cambio</x:v>
      </x:c>
      <x:c r="L17" s="13" t="str">
        <x:v>Registro</x:v>
      </x:c>
      <x:c r="M17" s="14" t="str">
        <x:v>COMPLETAR</x:v>
      </x:c>
      <x:c r="N17" s="13" t="str">
        <x:v>PUBLISHED</x:v>
      </x:c>
      <x:c r="O17" s="13" t="str">
        <x:v>Todos los impactos identificados y documentos actualizados</x:v>
      </x:c>
      <x:c r="P17" s="13" t="str">
        <x:v>Revisión de impacto</x:v>
      </x:c>
      <x:c r="Q17" s="13" t="str">
        <x:v>Registro de cambio</x:v>
      </x:c>
      <x:c r="R17" s="13" t="str">
        <x:v>BORRADOR</x:v>
      </x:c>
      <x:c r="S17" s="14" t="str">
        <x:v>COMPLETAR</x:v>
      </x:c>
      <x:c r="T17" s="13" t="str">
        <x:v>Proceso del proyecto</x:v>
      </x:c>
      <x:c r="U17" s="13" t="n">
        <x:f>IF(B17="",0,IF(B17="NO",0,COUNTBLANK(C17:L17)+COUNTBLANK(N17:Q17)+IF(OR(M17="",M17="COMPLETAR"),1,0)+IF(OR(S17="",S17="COMPLETAR"),1,0)))</x:f>
        <x:v>2</x:v>
      </x:c>
      <x:c r="V17" s="13" t="str">
        <x:f>IF(B17="","",IF(B17="NO","NO APLICA",IF(U17&gt;0,"INCOMPLETO",IF(R17="APROBADO","LISTO","POR APROBAR"))))</x:f>
        <x:v>INCOMPLETO</x:v>
      </x:c>
    </x:row>
    <x:row r="18">
      <x:c r="A18" s="13" t="str">
        <x:v>REQ-013</x:v>
      </x:c>
      <x:c r="B18" s="13" t="str">
        <x:v>SI</x:v>
      </x:c>
      <x:c r="C18" s="13" t="str">
        <x:v>AIR</x:v>
      </x:c>
      <x:c r="D18" s="13" t="str">
        <x:v>Commissioning</x:v>
      </x:c>
      <x:c r="E18" s="13" t="str">
        <x:v>Eléctrica</x:v>
      </x:c>
      <x:c r="F18" s="13" t="str">
        <x:v>Demostrar seguridad y desempeño antes de energizar</x:v>
      </x:c>
      <x:c r="G18" s="13" t="str">
        <x:v>Instalación eléctrica</x:v>
      </x:c>
      <x:c r="H18" s="13" t="str">
        <x:v>Resultados de aislamiento, continuidad, tierras, protecciones y funcionalidad</x:v>
      </x:c>
      <x:c r="I18" s="13" t="str">
        <x:v>PDF/XLSX</x:v>
      </x:c>
      <x:c r="J18" s="13" t="str">
        <x:v>N/A</x:v>
      </x:c>
      <x:c r="K18" s="13" t="str">
        <x:v>Resultados y unidades</x:v>
      </x:c>
      <x:c r="L18" s="13" t="str">
        <x:v>Protocolo</x:v>
      </x:c>
      <x:c r="M18" s="14" t="str">
        <x:v>COMPLETAR</x:v>
      </x:c>
      <x:c r="N18" s="13" t="str">
        <x:v>COMMISSIONING</x:v>
      </x:c>
      <x:c r="O18" s="13" t="str">
        <x:v>Pruebas completas, aceptadas y vinculadas al sistema probado</x:v>
      </x:c>
      <x:c r="P18" s="13" t="str">
        <x:v>Prueba de campo</x:v>
      </x:c>
      <x:c r="Q18" s="13" t="str">
        <x:v>Protocolo firmado</x:v>
      </x:c>
      <x:c r="R18" s="13" t="str">
        <x:v>BORRADOR</x:v>
      </x:c>
      <x:c r="S18" s="14" t="str">
        <x:v>COMPLETAR</x:v>
      </x:c>
      <x:c r="T18" s="13" t="str">
        <x:v>Plan de pruebas</x:v>
      </x:c>
      <x:c r="U18" s="13" t="n">
        <x:f>IF(B18="",0,IF(B18="NO",0,COUNTBLANK(C18:L18)+COUNTBLANK(N18:Q18)+IF(OR(M18="",M18="COMPLETAR"),1,0)+IF(OR(S18="",S18="COMPLETAR"),1,0)))</x:f>
        <x:v>2</x:v>
      </x:c>
      <x:c r="V18" s="13" t="str">
        <x:f>IF(B18="","",IF(B18="NO","NO APLICA",IF(U18&gt;0,"INCOMPLETO",IF(R18="APROBADO","LISTO","POR APROBAR"))))</x:f>
        <x:v>INCOMPLETO</x:v>
      </x:c>
    </x:row>
    <x:row r="19">
      <x:c r="A19" s="13" t="str">
        <x:v>REQ-014</x:v>
      </x:c>
      <x:c r="B19" s="13" t="str">
        <x:v>SI</x:v>
      </x:c>
      <x:c r="C19" s="13" t="str">
        <x:v>AIR</x:v>
      </x:c>
      <x:c r="D19" s="13" t="str">
        <x:v>Commissioning</x:v>
      </x:c>
      <x:c r="E19" s="13" t="str">
        <x:v>BMS/BAS</x:v>
      </x:c>
      <x:c r="F19" s="13" t="str">
        <x:v>Demostrar correspondencia punto a punto</x:v>
      </x:c>
      <x:c r="G19" s="13" t="str">
        <x:v>Puntos de control</x:v>
      </x:c>
      <x:c r="H19" s="13" t="str">
        <x:v>Entrada/salida, escala, polaridad, estado, comando y resultado</x:v>
      </x:c>
      <x:c r="I19" s="13" t="str">
        <x:v>XLSX/PDF</x:v>
      </x:c>
      <x:c r="J19" s="13" t="str">
        <x:v>N/A</x:v>
      </x:c>
      <x:c r="K19" s="13" t="str">
        <x:v>Resultados</x:v>
      </x:c>
      <x:c r="L19" s="13" t="str">
        <x:v>Protocolo P2P</x:v>
      </x:c>
      <x:c r="M19" s="14" t="str">
        <x:v>COMPLETAR</x:v>
      </x:c>
      <x:c r="N19" s="13" t="str">
        <x:v>COMMISSIONING</x:v>
      </x:c>
      <x:c r="O19" s="13" t="str">
        <x:v>100% de puntos aplicables probados o con excepción aprobada</x:v>
      </x:c>
      <x:c r="P19" s="13" t="str">
        <x:v>Prueba P2P</x:v>
      </x:c>
      <x:c r="Q19" s="13" t="str">
        <x:v>Protocolo firmado</x:v>
      </x:c>
      <x:c r="R19" s="13" t="str">
        <x:v>BORRADOR</x:v>
      </x:c>
      <x:c r="S19" s="14" t="str">
        <x:v>COMPLETAR</x:v>
      </x:c>
      <x:c r="T19" s="13" t="str">
        <x:v>Plan de commissioning</x:v>
      </x:c>
      <x:c r="U19" s="13" t="n">
        <x:f>IF(B19="",0,IF(B19="NO",0,COUNTBLANK(C19:L19)+COUNTBLANK(N19:Q19)+IF(OR(M19="",M19="COMPLETAR"),1,0)+IF(OR(S19="",S19="COMPLETAR"),1,0)))</x:f>
        <x:v>2</x:v>
      </x:c>
      <x:c r="V19" s="13" t="str">
        <x:f>IF(B19="","",IF(B19="NO","NO APLICA",IF(U19&gt;0,"INCOMPLETO",IF(R19="APROBADO","LISTO","POR APROBAR"))))</x:f>
        <x:v>INCOMPLETO</x:v>
      </x:c>
    </x:row>
    <x:row r="20">
      <x:c r="A20" s="13" t="str">
        <x:v>REQ-015</x:v>
      </x:c>
      <x:c r="B20" s="13" t="str">
        <x:v>SI</x:v>
      </x:c>
      <x:c r="C20" s="13" t="str">
        <x:v>AIR</x:v>
      </x:c>
      <x:c r="D20" s="13" t="str">
        <x:v>Commissioning</x:v>
      </x:c>
      <x:c r="E20" s="13" t="str">
        <x:v>BMS/BAS</x:v>
      </x:c>
      <x:c r="F20" s="13" t="str">
        <x:v>Demostrar secuencias y recuperación de fallas</x:v>
      </x:c>
      <x:c r="G20" s="13" t="str">
        <x:v>Sistemas controlados</x:v>
      </x:c>
      <x:c r="H20" s="13" t="str">
        <x:v>Caso, precondición, acción, respuesta esperada y resultado</x:v>
      </x:c>
      <x:c r="I20" s="13" t="str">
        <x:v>XLSX/PDF</x:v>
      </x:c>
      <x:c r="J20" s="13" t="str">
        <x:v>N/A</x:v>
      </x:c>
      <x:c r="K20" s="13" t="str">
        <x:v>Resultados y estados</x:v>
      </x:c>
      <x:c r="L20" s="13" t="str">
        <x:v>FPT</x:v>
      </x:c>
      <x:c r="M20" s="14" t="str">
        <x:v>COMPLETAR</x:v>
      </x:c>
      <x:c r="N20" s="13" t="str">
        <x:v>COMMISSIONING</x:v>
      </x:c>
      <x:c r="O20" s="13" t="str">
        <x:v>Casos aplicables aceptados y deficiencias cerradas</x:v>
      </x:c>
      <x:c r="P20" s="13" t="str">
        <x:v>Prueba funcional</x:v>
      </x:c>
      <x:c r="Q20" s="13" t="str">
        <x:v>FPT firmado</x:v>
      </x:c>
      <x:c r="R20" s="13" t="str">
        <x:v>BORRADOR</x:v>
      </x:c>
      <x:c r="S20" s="14" t="str">
        <x:v>COMPLETAR</x:v>
      </x:c>
      <x:c r="T20" s="13" t="str">
        <x:v>SOO / commissioning</x:v>
      </x:c>
      <x:c r="U20" s="13" t="n">
        <x:f>IF(B20="",0,IF(B20="NO",0,COUNTBLANK(C20:L20)+COUNTBLANK(N20:Q20)+IF(OR(M20="",M20="COMPLETAR"),1,0)+IF(OR(S20="",S20="COMPLETAR"),1,0)))</x:f>
        <x:v>2</x:v>
      </x:c>
      <x:c r="V20" s="13" t="str">
        <x:f>IF(B20="","",IF(B20="NO","NO APLICA",IF(U20&gt;0,"INCOMPLETO",IF(R20="APROBADO","LISTO","POR APROBAR"))))</x:f>
        <x:v>INCOMPLETO</x:v>
      </x:c>
    </x:row>
    <x:row r="21">
      <x:c r="A21" s="13" t="str">
        <x:v>REQ-016</x:v>
      </x:c>
      <x:c r="B21" s="13" t="str">
        <x:v>SI</x:v>
      </x:c>
      <x:c r="C21" s="13" t="str">
        <x:v>AIR</x:v>
      </x:c>
      <x:c r="D21" s="13" t="str">
        <x:v>Entrega</x:v>
      </x:c>
      <x:c r="E21" s="13" t="str">
        <x:v>Activos</x:v>
      </x:c>
      <x:c r="F21" s="13" t="str">
        <x:v>Habilitar operación y mantenimiento</x:v>
      </x:c>
      <x:c r="G21" s="13" t="str">
        <x:v>Activo mantenible</x:v>
      </x:c>
      <x:c r="H21" s="13" t="str">
        <x:v>Identificador, fabricante, modelo, serie, ubicación, garantía y mantenimiento</x:v>
      </x:c>
      <x:c r="I21" s="13" t="str">
        <x:v>XLSX/COBie/IFC</x:v>
      </x:c>
      <x:c r="J21" s="13" t="str">
        <x:v>N/A</x:v>
      </x:c>
      <x:c r="K21" s="13" t="str">
        <x:v>Datos del activo</x:v>
      </x:c>
      <x:c r="L21" s="13" t="str">
        <x:v>Asset register</x:v>
      </x:c>
      <x:c r="M21" s="14" t="str">
        <x:v>COMPLETAR</x:v>
      </x:c>
      <x:c r="N21" s="13" t="str">
        <x:v>HANDOVER</x:v>
      </x:c>
      <x:c r="O21" s="13" t="str">
        <x:v>Campos obligatorios completos y vinculados al activo instalado</x:v>
      </x:c>
      <x:c r="P21" s="13" t="str">
        <x:v>Auditoría de activos</x:v>
      </x:c>
      <x:c r="Q21" s="13" t="str">
        <x:v>Registro aceptado</x:v>
      </x:c>
      <x:c r="R21" s="13" t="str">
        <x:v>BORRADOR</x:v>
      </x:c>
      <x:c r="S21" s="14" t="str">
        <x:v>COMPLETAR</x:v>
      </x:c>
      <x:c r="T21" s="13" t="str">
        <x:v>AIR / proyecto</x:v>
      </x:c>
      <x:c r="U21" s="13" t="n">
        <x:f>IF(B21="",0,IF(B21="NO",0,COUNTBLANK(C21:L21)+COUNTBLANK(N21:Q21)+IF(OR(M21="",M21="COMPLETAR"),1,0)+IF(OR(S21="",S21="COMPLETAR"),1,0)))</x:f>
        <x:v>2</x:v>
      </x:c>
      <x:c r="V21" s="13" t="str">
        <x:f>IF(B21="","",IF(B21="NO","NO APLICA",IF(U21&gt;0,"INCOMPLETO",IF(R21="APROBADO","LISTO","POR APROBAR"))))</x:f>
        <x:v>INCOMPLETO</x:v>
      </x:c>
    </x:row>
    <x:row r="22">
      <x:c r="A22" s="13" t="str">
        <x:v>REQ-017</x:v>
      </x:c>
      <x:c r="B22" s="13" t="str">
        <x:v>SI</x:v>
      </x:c>
      <x:c r="C22" s="13" t="str">
        <x:v>AIR</x:v>
      </x:c>
      <x:c r="D22" s="13" t="str">
        <x:v>Entrega</x:v>
      </x:c>
      <x:c r="E22" s="13" t="str">
        <x:v>As-built</x:v>
      </x:c>
      <x:c r="F22" s="13" t="str">
        <x:v>Representar la condición instalada</x:v>
      </x:c>
      <x:c r="G22" s="13" t="str">
        <x:v>Modelos y planos finales</x:v>
      </x:c>
      <x:c r="H22" s="13" t="str">
        <x:v>Geometría, equipos, rutas, identificadores y revisiones finales</x:v>
      </x:c>
      <x:c r="I22" s="13" t="str">
        <x:v>RVT/IFC/PDF</x:v>
      </x:c>
      <x:c r="J22" s="13" t="str">
        <x:v>Condición instalada</x:v>
      </x:c>
      <x:c r="K22" s="13" t="str">
        <x:v>Datos finales</x:v>
      </x:c>
      <x:c r="L22" s="13" t="str">
        <x:v>Paquete as-built</x:v>
      </x:c>
      <x:c r="M22" s="14" t="str">
        <x:v>COMPLETAR</x:v>
      </x:c>
      <x:c r="N22" s="13" t="str">
        <x:v>HANDOVER</x:v>
      </x:c>
      <x:c r="O22" s="13" t="str">
        <x:v>Coincide con campo y cambios aprobados</x:v>
      </x:c>
      <x:c r="P22" s="13" t="str">
        <x:v>Muestreo y revisión</x:v>
      </x:c>
      <x:c r="Q22" s="13" t="str">
        <x:v>Checklist as-built</x:v>
      </x:c>
      <x:c r="R22" s="13" t="str">
        <x:v>BORRADOR</x:v>
      </x:c>
      <x:c r="S22" s="14" t="str">
        <x:v>COMPLETAR</x:v>
      </x:c>
      <x:c r="T22" s="13" t="str">
        <x:v>Requisitos de entrega</x:v>
      </x:c>
      <x:c r="U22" s="13" t="n">
        <x:f>IF(B22="",0,IF(B22="NO",0,COUNTBLANK(C22:L22)+COUNTBLANK(N22:Q22)+IF(OR(M22="",M22="COMPLETAR"),1,0)+IF(OR(S22="",S22="COMPLETAR"),1,0)))</x:f>
        <x:v>2</x:v>
      </x:c>
      <x:c r="V22" s="13" t="str">
        <x:f>IF(B22="","",IF(B22="NO","NO APLICA",IF(U22&gt;0,"INCOMPLETO",IF(R22="APROBADO","LISTO","POR APROBAR"))))</x:f>
        <x:v>INCOMPLETO</x:v>
      </x:c>
    </x:row>
    <x:row r="23">
      <x:c r="A23" s="13" t="str">
        <x:v>REQ-018</x:v>
      </x:c>
      <x:c r="B23" s="13" t="str">
        <x:v>SI</x:v>
      </x:c>
      <x:c r="C23" s="13" t="str">
        <x:v>AIR</x:v>
      </x:c>
      <x:c r="D23" s="13" t="str">
        <x:v>Entrega</x:v>
      </x:c>
      <x:c r="E23" s="13" t="str">
        <x:v>BMS/BAS</x:v>
      </x:c>
      <x:c r="F23" s="13" t="str">
        <x:v>Permitir recuperación y soporte del sistema</x:v>
      </x:c>
      <x:c r="G23" s="13" t="str">
        <x:v>Plataforma de control</x:v>
      </x:c>
      <x:c r="H23" s="13" t="str">
        <x:v>Backups, programas, licencias, versiones, credenciales controladas y manuales</x:v>
      </x:c>
      <x:c r="I23" s="13" t="str">
        <x:v>ZIP/PDF/XLSX</x:v>
      </x:c>
      <x:c r="J23" s="13" t="str">
        <x:v>N/A</x:v>
      </x:c>
      <x:c r="K23" s="13" t="str">
        <x:v>Versiones y metadatos</x:v>
      </x:c>
      <x:c r="L23" s="13" t="str">
        <x:v>Paquete digital</x:v>
      </x:c>
      <x:c r="M23" s="14" t="str">
        <x:v>COMPLETAR</x:v>
      </x:c>
      <x:c r="N23" s="13" t="str">
        <x:v>HANDOVER</x:v>
      </x:c>
      <x:c r="O23" s="13" t="str">
        <x:v>Archivos abren, restauran y corresponden a la versión instalada</x:v>
      </x:c>
      <x:c r="P23" s="13" t="str">
        <x:v>Prueba de restauración</x:v>
      </x:c>
      <x:c r="Q23" s="13" t="str">
        <x:v>Acta y backups</x:v>
      </x:c>
      <x:c r="R23" s="13" t="str">
        <x:v>BORRADOR</x:v>
      </x:c>
      <x:c r="S23" s="14" t="str">
        <x:v>COMPLETAR</x:v>
      </x:c>
      <x:c r="T23" s="13" t="str">
        <x:v>Proyecto / fabricante</x:v>
      </x:c>
      <x:c r="U23" s="13" t="n">
        <x:f>IF(B23="",0,IF(B23="NO",0,COUNTBLANK(C23:L23)+COUNTBLANK(N23:Q23)+IF(OR(M23="",M23="COMPLETAR"),1,0)+IF(OR(S23="",S23="COMPLETAR"),1,0)))</x:f>
        <x:v>2</x:v>
      </x:c>
      <x:c r="V23" s="13" t="str">
        <x:f>IF(B23="","",IF(B23="NO","NO APLICA",IF(U23&gt;0,"INCOMPLETO",IF(R23="APROBADO","LISTO","POR APROBAR"))))</x:f>
        <x:v>INCOMPLETO</x:v>
      </x:c>
    </x:row>
    <x:row r="24">
      <x:c r="A24" s="13" t="str">
        <x:v>REQ-019</x:v>
      </x:c>
      <x:c r="B24" s="13" t="str">
        <x:v>SI</x:v>
      </x:c>
      <x:c r="C24" s="13" t="str">
        <x:v>OIR</x:v>
      </x:c>
      <x:c r="D24" s="13" t="str">
        <x:v>Operación</x:v>
      </x:c>
      <x:c r="E24" s="13" t="str">
        <x:v>Seguridad de información</x:v>
      </x:c>
      <x:c r="F24" s="13" t="str">
        <x:v>Controlar acceso a información sensible</x:v>
      </x:c>
      <x:c r="G24" s="13" t="str">
        <x:v>Información del activo</x:v>
      </x:c>
      <x:c r="H24" s="13" t="str">
        <x:v>Clasificación de sensibilidad, propietario, acceso y retención</x:v>
      </x:c>
      <x:c r="I24" s="13" t="str">
        <x:v>XLSX/PDF</x:v>
      </x:c>
      <x:c r="J24" s="13" t="str">
        <x:v>N/A</x:v>
      </x:c>
      <x:c r="K24" s="13" t="str">
        <x:v>Metadatos de seguridad</x:v>
      </x:c>
      <x:c r="L24" s="13" t="str">
        <x:v>Matriz de acceso</x:v>
      </x:c>
      <x:c r="M24" s="14" t="str">
        <x:v>COMPLETAR</x:v>
      </x:c>
      <x:c r="N24" s="13" t="str">
        <x:v>HANDOVER</x:v>
      </x:c>
      <x:c r="O24" s="13" t="str">
        <x:v>Accesos autorizados y distribución registrada</x:v>
      </x:c>
      <x:c r="P24" s="13" t="str">
        <x:v>Revisión de permisos</x:v>
      </x:c>
      <x:c r="Q24" s="13" t="str">
        <x:v>Matriz aprobada</x:v>
      </x:c>
      <x:c r="R24" s="13" t="str">
        <x:v>BORRADOR</x:v>
      </x:c>
      <x:c r="S24" s="14" t="str">
        <x:v>COMPLETAR</x:v>
      </x:c>
      <x:c r="T24" s="13" t="str">
        <x:v>ISO 19650-5 / proyecto</x:v>
      </x:c>
      <x:c r="U24" s="13" t="n">
        <x:f>IF(B24="",0,IF(B24="NO",0,COUNTBLANK(C24:L24)+COUNTBLANK(N24:Q24)+IF(OR(M24="",M24="COMPLETAR"),1,0)+IF(OR(S24="",S24="COMPLETAR"),1,0)))</x:f>
        <x:v>2</x:v>
      </x:c>
      <x:c r="V24" s="13" t="str">
        <x:f>IF(B24="","",IF(B24="NO","NO APLICA",IF(U24&gt;0,"INCOMPLETO",IF(R24="APROBADO","LISTO","POR APROBAR"))))</x:f>
        <x:v>INCOMPLETO</x:v>
      </x:c>
    </x:row>
    <x:row r="25">
      <x:c r="A25" s="13" t="str">
        <x:v>REQ-020</x:v>
      </x:c>
      <x:c r="B25" s="13" t="str">
        <x:v>SI</x:v>
      </x:c>
      <x:c r="C25" s="13" t="str">
        <x:v>OIR</x:v>
      </x:c>
      <x:c r="D25" s="13" t="str">
        <x:v>Operación</x:v>
      </x:c>
      <x:c r="E25" s="13" t="str">
        <x:v>Desempeño</x:v>
      </x:c>
      <x:c r="F25" s="13" t="str">
        <x:v>Conservar información útil para decisiones futuras</x:v>
      </x:c>
      <x:c r="G25" s="13" t="str">
        <x:v>Activo operado</x:v>
      </x:c>
      <x:c r="H25" s="13" t="str">
        <x:v>Variables, periodicidad, fuente, calidad y responsable del dato</x:v>
      </x:c>
      <x:c r="I25" s="13" t="str">
        <x:v>XLSX/API</x:v>
      </x:c>
      <x:c r="J25" s="13" t="str">
        <x:v>N/A</x:v>
      </x:c>
      <x:c r="K25" s="13" t="str">
        <x:v>Valores y frecuencia</x:v>
      </x:c>
      <x:c r="L25" s="13" t="str">
        <x:v>Dataset/reporte</x:v>
      </x:c>
      <x:c r="M25" s="14" t="str">
        <x:v>COMPLETAR</x:v>
      </x:c>
      <x:c r="N25" s="13" t="str">
        <x:v>HANDOVER</x:v>
      </x:c>
      <x:c r="O25" s="13" t="str">
        <x:v>Información suficiente, confiable y mantenible para el uso definido</x:v>
      </x:c>
      <x:c r="P25" s="13" t="str">
        <x:v>Muestreo de datos</x:v>
      </x:c>
      <x:c r="Q25" s="13" t="str">
        <x:v>Reporte de aceptación</x:v>
      </x:c>
      <x:c r="R25" s="13" t="str">
        <x:v>BORRADOR</x:v>
      </x:c>
      <x:c r="S25" s="14" t="str">
        <x:v>COMPLETAR</x:v>
      </x:c>
      <x:c r="T25" s="13" t="str">
        <x:v>OIR / AIR</x:v>
      </x:c>
      <x:c r="U25" s="13" t="n">
        <x:f>IF(B25="",0,IF(B25="NO",0,COUNTBLANK(C25:L25)+COUNTBLANK(N25:Q25)+IF(OR(M25="",M25="COMPLETAR"),1,0)+IF(OR(S25="",S25="COMPLETAR"),1,0)))</x:f>
        <x:v>2</x:v>
      </x:c>
      <x:c r="V25" s="13" t="str">
        <x:f>IF(B25="","",IF(B25="NO","NO APLICA",IF(U25&gt;0,"INCOMPLETO",IF(R25="APROBADO","LISTO","POR APROBAR"))))</x:f>
        <x:v>INCOMPLETO</x:v>
      </x:c>
    </x:row>
    <x:row r="26">
      <x:c r="A26" s="13"/>
      <x:c r="B26" s="13"/>
      <x:c r="C26" s="13"/>
      <x:c r="D26" s="13"/>
      <x:c r="E26" s="13"/>
      <x:c r="F26" s="13"/>
      <x:c r="G26" s="13"/>
      <x:c r="H26" s="13"/>
      <x:c r="I26" s="13"/>
      <x:c r="J26" s="13"/>
      <x:c r="K26" s="13"/>
      <x:c r="L26" s="13"/>
      <x:c r="M26" s="14"/>
      <x:c r="N26" s="13"/>
      <x:c r="O26" s="13"/>
      <x:c r="P26" s="13"/>
      <x:c r="Q26" s="13"/>
      <x:c r="R26" s="13"/>
      <x:c r="S26" s="14"/>
      <x:c r="T26" s="13"/>
      <x:c r="U26" s="13" t="n">
        <x:f>IF(B26="",0,IF(B26="NO",0,COUNTBLANK(C26:L26)+COUNTBLANK(N26:Q26)+IF(OR(M26="",M26="COMPLETAR"),1,0)+IF(OR(S26="",S26="COMPLETAR"),1,0)))</x:f>
        <x:v>0</x:v>
      </x:c>
      <x:c r="V26" s="13" t="str">
        <x:f>IF(B26="","",IF(B26="NO","NO APLICA",IF(U26&gt;0,"INCOMPLETO",IF(R26="APROBADO","LISTO","POR APROBAR"))))</x:f>
      </x:c>
    </x:row>
    <x:row r="27">
      <x:c r="A27" s="13"/>
      <x:c r="B27" s="13"/>
      <x:c r="C27" s="13"/>
      <x:c r="D27" s="13"/>
      <x:c r="E27" s="13"/>
      <x:c r="F27" s="13"/>
      <x:c r="G27" s="13"/>
      <x:c r="H27" s="13"/>
      <x:c r="I27" s="13"/>
      <x:c r="J27" s="13"/>
      <x:c r="K27" s="13"/>
      <x:c r="L27" s="13"/>
      <x:c r="M27" s="14"/>
      <x:c r="N27" s="13"/>
      <x:c r="O27" s="13"/>
      <x:c r="P27" s="13"/>
      <x:c r="Q27" s="13"/>
      <x:c r="R27" s="13"/>
      <x:c r="S27" s="14"/>
      <x:c r="T27" s="13"/>
      <x:c r="U27" s="13" t="n">
        <x:f>IF(B27="",0,IF(B27="NO",0,COUNTBLANK(C27:L27)+COUNTBLANK(N27:Q27)+IF(OR(M27="",M27="COMPLETAR"),1,0)+IF(OR(S27="",S27="COMPLETAR"),1,0)))</x:f>
        <x:v>0</x:v>
      </x:c>
      <x:c r="V27" s="13" t="str">
        <x:f>IF(B27="","",IF(B27="NO","NO APLICA",IF(U27&gt;0,"INCOMPLETO",IF(R27="APROBADO","LISTO","POR APROBAR"))))</x:f>
      </x:c>
    </x:row>
    <x:row r="28">
      <x:c r="A28" s="13"/>
      <x:c r="B28" s="13"/>
      <x:c r="C28" s="13"/>
      <x:c r="D28" s="13"/>
      <x:c r="E28" s="13"/>
      <x:c r="F28" s="13"/>
      <x:c r="G28" s="13"/>
      <x:c r="H28" s="13"/>
      <x:c r="I28" s="13"/>
      <x:c r="J28" s="13"/>
      <x:c r="K28" s="13"/>
      <x:c r="L28" s="13"/>
      <x:c r="M28" s="14"/>
      <x:c r="N28" s="13"/>
      <x:c r="O28" s="13"/>
      <x:c r="P28" s="13"/>
      <x:c r="Q28" s="13"/>
      <x:c r="R28" s="13"/>
      <x:c r="S28" s="14"/>
      <x:c r="T28" s="13"/>
      <x:c r="U28" s="13" t="n">
        <x:f>IF(B28="",0,IF(B28="NO",0,COUNTBLANK(C28:L28)+COUNTBLANK(N28:Q28)+IF(OR(M28="",M28="COMPLETAR"),1,0)+IF(OR(S28="",S28="COMPLETAR"),1,0)))</x:f>
        <x:v>0</x:v>
      </x:c>
      <x:c r="V28" s="13" t="str">
        <x:f>IF(B28="","",IF(B28="NO","NO APLICA",IF(U28&gt;0,"INCOMPLETO",IF(R28="APROBADO","LISTO","POR APROBAR"))))</x:f>
      </x:c>
    </x:row>
    <x:row r="29">
      <x:c r="A29" s="13"/>
      <x:c r="B29" s="13"/>
      <x:c r="C29" s="13"/>
      <x:c r="D29" s="13"/>
      <x:c r="E29" s="13"/>
      <x:c r="F29" s="13"/>
      <x:c r="G29" s="13"/>
      <x:c r="H29" s="13"/>
      <x:c r="I29" s="13"/>
      <x:c r="J29" s="13"/>
      <x:c r="K29" s="13"/>
      <x:c r="L29" s="13"/>
      <x:c r="M29" s="14"/>
      <x:c r="N29" s="13"/>
      <x:c r="O29" s="13"/>
      <x:c r="P29" s="13"/>
      <x:c r="Q29" s="13"/>
      <x:c r="R29" s="13"/>
      <x:c r="S29" s="14"/>
      <x:c r="T29" s="13"/>
      <x:c r="U29" s="13" t="n">
        <x:f>IF(B29="",0,IF(B29="NO",0,COUNTBLANK(C29:L29)+COUNTBLANK(N29:Q29)+IF(OR(M29="",M29="COMPLETAR"),1,0)+IF(OR(S29="",S29="COMPLETAR"),1,0)))</x:f>
        <x:v>0</x:v>
      </x:c>
      <x:c r="V29" s="13" t="str">
        <x:f>IF(B29="","",IF(B29="NO","NO APLICA",IF(U29&gt;0,"INCOMPLETO",IF(R29="APROBADO","LISTO","POR APROBAR"))))</x:f>
      </x:c>
    </x:row>
    <x:row r="30">
      <x:c r="A30" s="13"/>
      <x:c r="B30" s="13"/>
      <x:c r="C30" s="13"/>
      <x:c r="D30" s="13"/>
      <x:c r="E30" s="13"/>
      <x:c r="F30" s="13"/>
      <x:c r="G30" s="13"/>
      <x:c r="H30" s="13"/>
      <x:c r="I30" s="13"/>
      <x:c r="J30" s="13"/>
      <x:c r="K30" s="13"/>
      <x:c r="L30" s="13"/>
      <x:c r="M30" s="14"/>
      <x:c r="N30" s="13"/>
      <x:c r="O30" s="13"/>
      <x:c r="P30" s="13"/>
      <x:c r="Q30" s="13"/>
      <x:c r="R30" s="13"/>
      <x:c r="S30" s="14"/>
      <x:c r="T30" s="13"/>
      <x:c r="U30" s="13" t="n">
        <x:f>IF(B30="",0,IF(B30="NO",0,COUNTBLANK(C30:L30)+COUNTBLANK(N30:Q30)+IF(OR(M30="",M30="COMPLETAR"),1,0)+IF(OR(S30="",S30="COMPLETAR"),1,0)))</x:f>
        <x:v>0</x:v>
      </x:c>
      <x:c r="V30" s="13" t="str">
        <x:f>IF(B30="","",IF(B30="NO","NO APLICA",IF(U30&gt;0,"INCOMPLETO",IF(R30="APROBADO","LISTO","POR APROBAR"))))</x:f>
      </x:c>
    </x:row>
    <x:row r="31">
      <x:c r="A31" s="13"/>
      <x:c r="B31" s="13"/>
      <x:c r="C31" s="13"/>
      <x:c r="D31" s="13"/>
      <x:c r="E31" s="13"/>
      <x:c r="F31" s="13"/>
      <x:c r="G31" s="13"/>
      <x:c r="H31" s="13"/>
      <x:c r="I31" s="13"/>
      <x:c r="J31" s="13"/>
      <x:c r="K31" s="13"/>
      <x:c r="L31" s="13"/>
      <x:c r="M31" s="14"/>
      <x:c r="N31" s="13"/>
      <x:c r="O31" s="13"/>
      <x:c r="P31" s="13"/>
      <x:c r="Q31" s="13"/>
      <x:c r="R31" s="13"/>
      <x:c r="S31" s="14"/>
      <x:c r="T31" s="13"/>
      <x:c r="U31" s="13" t="n">
        <x:f>IF(B31="",0,IF(B31="NO",0,COUNTBLANK(C31:L31)+COUNTBLANK(N31:Q31)+IF(OR(M31="",M31="COMPLETAR"),1,0)+IF(OR(S31="",S31="COMPLETAR"),1,0)))</x:f>
        <x:v>0</x:v>
      </x:c>
      <x:c r="V31" s="13" t="str">
        <x:f>IF(B31="","",IF(B31="NO","NO APLICA",IF(U31&gt;0,"INCOMPLETO",IF(R31="APROBADO","LISTO","POR APROBAR"))))</x:f>
      </x:c>
    </x:row>
    <x:row r="32">
      <x:c r="A32" s="13"/>
      <x:c r="B32" s="13"/>
      <x:c r="C32" s="13"/>
      <x:c r="D32" s="13"/>
      <x:c r="E32" s="13"/>
      <x:c r="F32" s="13"/>
      <x:c r="G32" s="13"/>
      <x:c r="H32" s="13"/>
      <x:c r="I32" s="13"/>
      <x:c r="J32" s="13"/>
      <x:c r="K32" s="13"/>
      <x:c r="L32" s="13"/>
      <x:c r="M32" s="14"/>
      <x:c r="N32" s="13"/>
      <x:c r="O32" s="13"/>
      <x:c r="P32" s="13"/>
      <x:c r="Q32" s="13"/>
      <x:c r="R32" s="13"/>
      <x:c r="S32" s="14"/>
      <x:c r="T32" s="13"/>
      <x:c r="U32" s="13" t="n">
        <x:f>IF(B32="",0,IF(B32="NO",0,COUNTBLANK(C32:L32)+COUNTBLANK(N32:Q32)+IF(OR(M32="",M32="COMPLETAR"),1,0)+IF(OR(S32="",S32="COMPLETAR"),1,0)))</x:f>
        <x:v>0</x:v>
      </x:c>
      <x:c r="V32" s="13" t="str">
        <x:f>IF(B32="","",IF(B32="NO","NO APLICA",IF(U32&gt;0,"INCOMPLETO",IF(R32="APROBADO","LISTO","POR APROBAR"))))</x:f>
      </x:c>
    </x:row>
    <x:row r="33">
      <x:c r="A33" s="13"/>
      <x:c r="B33" s="13"/>
      <x:c r="C33" s="13"/>
      <x:c r="D33" s="13"/>
      <x:c r="E33" s="13"/>
      <x:c r="F33" s="13"/>
      <x:c r="G33" s="13"/>
      <x:c r="H33" s="13"/>
      <x:c r="I33" s="13"/>
      <x:c r="J33" s="13"/>
      <x:c r="K33" s="13"/>
      <x:c r="L33" s="13"/>
      <x:c r="M33" s="14"/>
      <x:c r="N33" s="13"/>
      <x:c r="O33" s="13"/>
      <x:c r="P33" s="13"/>
      <x:c r="Q33" s="13"/>
      <x:c r="R33" s="13"/>
      <x:c r="S33" s="14"/>
      <x:c r="T33" s="13"/>
      <x:c r="U33" s="13" t="n">
        <x:f>IF(B33="",0,IF(B33="NO",0,COUNTBLANK(C33:L33)+COUNTBLANK(N33:Q33)+IF(OR(M33="",M33="COMPLETAR"),1,0)+IF(OR(S33="",S33="COMPLETAR"),1,0)))</x:f>
        <x:v>0</x:v>
      </x:c>
      <x:c r="V33" s="13" t="str">
        <x:f>IF(B33="","",IF(B33="NO","NO APLICA",IF(U33&gt;0,"INCOMPLETO",IF(R33="APROBADO","LISTO","POR APROBAR"))))</x:f>
      </x:c>
    </x:row>
    <x:row r="34">
      <x:c r="A34" s="13"/>
      <x:c r="B34" s="13"/>
      <x:c r="C34" s="13"/>
      <x:c r="D34" s="13"/>
      <x:c r="E34" s="13"/>
      <x:c r="F34" s="13"/>
      <x:c r="G34" s="13"/>
      <x:c r="H34" s="13"/>
      <x:c r="I34" s="13"/>
      <x:c r="J34" s="13"/>
      <x:c r="K34" s="13"/>
      <x:c r="L34" s="13"/>
      <x:c r="M34" s="14"/>
      <x:c r="N34" s="13"/>
      <x:c r="O34" s="13"/>
      <x:c r="P34" s="13"/>
      <x:c r="Q34" s="13"/>
      <x:c r="R34" s="13"/>
      <x:c r="S34" s="14"/>
      <x:c r="T34" s="13"/>
      <x:c r="U34" s="13" t="n">
        <x:f>IF(B34="",0,IF(B34="NO",0,COUNTBLANK(C34:L34)+COUNTBLANK(N34:Q34)+IF(OR(M34="",M34="COMPLETAR"),1,0)+IF(OR(S34="",S34="COMPLETAR"),1,0)))</x:f>
        <x:v>0</x:v>
      </x:c>
      <x:c r="V34" s="13" t="str">
        <x:f>IF(B34="","",IF(B34="NO","NO APLICA",IF(U34&gt;0,"INCOMPLETO",IF(R34="APROBADO","LISTO","POR APROBAR"))))</x:f>
      </x:c>
    </x:row>
    <x:row r="35">
      <x:c r="A35" s="13"/>
      <x:c r="B35" s="13"/>
      <x:c r="C35" s="13"/>
      <x:c r="D35" s="13"/>
      <x:c r="E35" s="13"/>
      <x:c r="F35" s="13"/>
      <x:c r="G35" s="13"/>
      <x:c r="H35" s="13"/>
      <x:c r="I35" s="13"/>
      <x:c r="J35" s="13"/>
      <x:c r="K35" s="13"/>
      <x:c r="L35" s="13"/>
      <x:c r="M35" s="14"/>
      <x:c r="N35" s="13"/>
      <x:c r="O35" s="13"/>
      <x:c r="P35" s="13"/>
      <x:c r="Q35" s="13"/>
      <x:c r="R35" s="13"/>
      <x:c r="S35" s="14"/>
      <x:c r="T35" s="13"/>
      <x:c r="U35" s="13" t="n">
        <x:f>IF(B35="",0,IF(B35="NO",0,COUNTBLANK(C35:L35)+COUNTBLANK(N35:Q35)+IF(OR(M35="",M35="COMPLETAR"),1,0)+IF(OR(S35="",S35="COMPLETAR"),1,0)))</x:f>
        <x:v>0</x:v>
      </x:c>
      <x:c r="V35" s="13" t="str">
        <x:f>IF(B35="","",IF(B35="NO","NO APLICA",IF(U35&gt;0,"INCOMPLETO",IF(R35="APROBADO","LISTO","POR APROBAR"))))</x:f>
      </x:c>
    </x:row>
    <x:row r="36">
      <x:c r="A36" s="13"/>
      <x:c r="B36" s="13"/>
      <x:c r="C36" s="13"/>
      <x:c r="D36" s="13"/>
      <x:c r="E36" s="13"/>
      <x:c r="F36" s="13"/>
      <x:c r="G36" s="13"/>
      <x:c r="H36" s="13"/>
      <x:c r="I36" s="13"/>
      <x:c r="J36" s="13"/>
      <x:c r="K36" s="13"/>
      <x:c r="L36" s="13"/>
      <x:c r="M36" s="14"/>
      <x:c r="N36" s="13"/>
      <x:c r="O36" s="13"/>
      <x:c r="P36" s="13"/>
      <x:c r="Q36" s="13"/>
      <x:c r="R36" s="13"/>
      <x:c r="S36" s="14"/>
      <x:c r="T36" s="13"/>
      <x:c r="U36" s="13" t="n">
        <x:f>IF(B36="",0,IF(B36="NO",0,COUNTBLANK(C36:L36)+COUNTBLANK(N36:Q36)+IF(OR(M36="",M36="COMPLETAR"),1,0)+IF(OR(S36="",S36="COMPLETAR"),1,0)))</x:f>
        <x:v>0</x:v>
      </x:c>
      <x:c r="V36" s="13" t="str">
        <x:f>IF(B36="","",IF(B36="NO","NO APLICA",IF(U36&gt;0,"INCOMPLETO",IF(R36="APROBADO","LISTO","POR APROBAR"))))</x:f>
      </x:c>
    </x:row>
    <x:row r="37">
      <x:c r="A37" s="13"/>
      <x:c r="B37" s="13"/>
      <x:c r="C37" s="13"/>
      <x:c r="D37" s="13"/>
      <x:c r="E37" s="13"/>
      <x:c r="F37" s="13"/>
      <x:c r="G37" s="13"/>
      <x:c r="H37" s="13"/>
      <x:c r="I37" s="13"/>
      <x:c r="J37" s="13"/>
      <x:c r="K37" s="13"/>
      <x:c r="L37" s="13"/>
      <x:c r="M37" s="14"/>
      <x:c r="N37" s="13"/>
      <x:c r="O37" s="13"/>
      <x:c r="P37" s="13"/>
      <x:c r="Q37" s="13"/>
      <x:c r="R37" s="13"/>
      <x:c r="S37" s="14"/>
      <x:c r="T37" s="13"/>
      <x:c r="U37" s="13" t="n">
        <x:f>IF(B37="",0,IF(B37="NO",0,COUNTBLANK(C37:L37)+COUNTBLANK(N37:Q37)+IF(OR(M37="",M37="COMPLETAR"),1,0)+IF(OR(S37="",S37="COMPLETAR"),1,0)))</x:f>
        <x:v>0</x:v>
      </x:c>
      <x:c r="V37" s="13" t="str">
        <x:f>IF(B37="","",IF(B37="NO","NO APLICA",IF(U37&gt;0,"INCOMPLETO",IF(R37="APROBADO","LISTO","POR APROBAR"))))</x:f>
      </x:c>
    </x:row>
    <x:row r="38">
      <x:c r="A38" s="13"/>
      <x:c r="B38" s="13"/>
      <x:c r="C38" s="13"/>
      <x:c r="D38" s="13"/>
      <x:c r="E38" s="13"/>
      <x:c r="F38" s="13"/>
      <x:c r="G38" s="13"/>
      <x:c r="H38" s="13"/>
      <x:c r="I38" s="13"/>
      <x:c r="J38" s="13"/>
      <x:c r="K38" s="13"/>
      <x:c r="L38" s="13"/>
      <x:c r="M38" s="14"/>
      <x:c r="N38" s="13"/>
      <x:c r="O38" s="13"/>
      <x:c r="P38" s="13"/>
      <x:c r="Q38" s="13"/>
      <x:c r="R38" s="13"/>
      <x:c r="S38" s="14"/>
      <x:c r="T38" s="13"/>
      <x:c r="U38" s="13" t="n">
        <x:f>IF(B38="",0,IF(B38="NO",0,COUNTBLANK(C38:L38)+COUNTBLANK(N38:Q38)+IF(OR(M38="",M38="COMPLETAR"),1,0)+IF(OR(S38="",S38="COMPLETAR"),1,0)))</x:f>
        <x:v>0</x:v>
      </x:c>
      <x:c r="V38" s="13" t="str">
        <x:f>IF(B38="","",IF(B38="NO","NO APLICA",IF(U38&gt;0,"INCOMPLETO",IF(R38="APROBADO","LISTO","POR APROBAR"))))</x:f>
      </x:c>
    </x:row>
    <x:row r="39">
      <x:c r="A39" s="13"/>
      <x:c r="B39" s="13"/>
      <x:c r="C39" s="13"/>
      <x:c r="D39" s="13"/>
      <x:c r="E39" s="13"/>
      <x:c r="F39" s="13"/>
      <x:c r="G39" s="13"/>
      <x:c r="H39" s="13"/>
      <x:c r="I39" s="13"/>
      <x:c r="J39" s="13"/>
      <x:c r="K39" s="13"/>
      <x:c r="L39" s="13"/>
      <x:c r="M39" s="14"/>
      <x:c r="N39" s="13"/>
      <x:c r="O39" s="13"/>
      <x:c r="P39" s="13"/>
      <x:c r="Q39" s="13"/>
      <x:c r="R39" s="13"/>
      <x:c r="S39" s="14"/>
      <x:c r="T39" s="13"/>
      <x:c r="U39" s="13" t="n">
        <x:f>IF(B39="",0,IF(B39="NO",0,COUNTBLANK(C39:L39)+COUNTBLANK(N39:Q39)+IF(OR(M39="",M39="COMPLETAR"),1,0)+IF(OR(S39="",S39="COMPLETAR"),1,0)))</x:f>
        <x:v>0</x:v>
      </x:c>
      <x:c r="V39" s="13" t="str">
        <x:f>IF(B39="","",IF(B39="NO","NO APLICA",IF(U39&gt;0,"INCOMPLETO",IF(R39="APROBADO","LISTO","POR APROBAR"))))</x:f>
      </x:c>
    </x:row>
    <x:row r="40">
      <x:c r="A40" s="13"/>
      <x:c r="B40" s="13"/>
      <x:c r="C40" s="13"/>
      <x:c r="D40" s="13"/>
      <x:c r="E40" s="13"/>
      <x:c r="F40" s="13"/>
      <x:c r="G40" s="13"/>
      <x:c r="H40" s="13"/>
      <x:c r="I40" s="13"/>
      <x:c r="J40" s="13"/>
      <x:c r="K40" s="13"/>
      <x:c r="L40" s="13"/>
      <x:c r="M40" s="14"/>
      <x:c r="N40" s="13"/>
      <x:c r="O40" s="13"/>
      <x:c r="P40" s="13"/>
      <x:c r="Q40" s="13"/>
      <x:c r="R40" s="13"/>
      <x:c r="S40" s="14"/>
      <x:c r="T40" s="13"/>
      <x:c r="U40" s="13" t="n">
        <x:f>IF(B40="",0,IF(B40="NO",0,COUNTBLANK(C40:L40)+COUNTBLANK(N40:Q40)+IF(OR(M40="",M40="COMPLETAR"),1,0)+IF(OR(S40="",S40="COMPLETAR"),1,0)))</x:f>
        <x:v>0</x:v>
      </x:c>
      <x:c r="V40" s="13" t="str">
        <x:f>IF(B40="","",IF(B40="NO","NO APLICA",IF(U40&gt;0,"INCOMPLETO",IF(R40="APROBADO","LISTO","POR APROBAR"))))</x:f>
      </x:c>
    </x:row>
    <x:row r="41">
      <x:c r="A41" s="13"/>
      <x:c r="B41" s="13"/>
      <x:c r="C41" s="13"/>
      <x:c r="D41" s="13"/>
      <x:c r="E41" s="13"/>
      <x:c r="F41" s="13"/>
      <x:c r="G41" s="13"/>
      <x:c r="H41" s="13"/>
      <x:c r="I41" s="13"/>
      <x:c r="J41" s="13"/>
      <x:c r="K41" s="13"/>
      <x:c r="L41" s="13"/>
      <x:c r="M41" s="14"/>
      <x:c r="N41" s="13"/>
      <x:c r="O41" s="13"/>
      <x:c r="P41" s="13"/>
      <x:c r="Q41" s="13"/>
      <x:c r="R41" s="13"/>
      <x:c r="S41" s="14"/>
      <x:c r="T41" s="13"/>
      <x:c r="U41" s="13" t="n">
        <x:f>IF(B41="",0,IF(B41="NO",0,COUNTBLANK(C41:L41)+COUNTBLANK(N41:Q41)+IF(OR(M41="",M41="COMPLETAR"),1,0)+IF(OR(S41="",S41="COMPLETAR"),1,0)))</x:f>
        <x:v>0</x:v>
      </x:c>
      <x:c r="V41" s="13" t="str">
        <x:f>IF(B41="","",IF(B41="NO","NO APLICA",IF(U41&gt;0,"INCOMPLETO",IF(R41="APROBADO","LISTO","POR APROBAR"))))</x:f>
      </x:c>
    </x:row>
    <x:row r="42">
      <x:c r="A42" s="13"/>
      <x:c r="B42" s="13"/>
      <x:c r="C42" s="13"/>
      <x:c r="D42" s="13"/>
      <x:c r="E42" s="13"/>
      <x:c r="F42" s="13"/>
      <x:c r="G42" s="13"/>
      <x:c r="H42" s="13"/>
      <x:c r="I42" s="13"/>
      <x:c r="J42" s="13"/>
      <x:c r="K42" s="13"/>
      <x:c r="L42" s="13"/>
      <x:c r="M42" s="14"/>
      <x:c r="N42" s="13"/>
      <x:c r="O42" s="13"/>
      <x:c r="P42" s="13"/>
      <x:c r="Q42" s="13"/>
      <x:c r="R42" s="13"/>
      <x:c r="S42" s="14"/>
      <x:c r="T42" s="13"/>
      <x:c r="U42" s="13" t="n">
        <x:f>IF(B42="",0,IF(B42="NO",0,COUNTBLANK(C42:L42)+COUNTBLANK(N42:Q42)+IF(OR(M42="",M42="COMPLETAR"),1,0)+IF(OR(S42="",S42="COMPLETAR"),1,0)))</x:f>
        <x:v>0</x:v>
      </x:c>
      <x:c r="V42" s="13" t="str">
        <x:f>IF(B42="","",IF(B42="NO","NO APLICA",IF(U42&gt;0,"INCOMPLETO",IF(R42="APROBADO","LISTO","POR APROBAR"))))</x:f>
      </x:c>
    </x:row>
    <x:row r="43">
      <x:c r="A43" s="13"/>
      <x:c r="B43" s="13"/>
      <x:c r="C43" s="13"/>
      <x:c r="D43" s="13"/>
      <x:c r="E43" s="13"/>
      <x:c r="F43" s="13"/>
      <x:c r="G43" s="13"/>
      <x:c r="H43" s="13"/>
      <x:c r="I43" s="13"/>
      <x:c r="J43" s="13"/>
      <x:c r="K43" s="13"/>
      <x:c r="L43" s="13"/>
      <x:c r="M43" s="14"/>
      <x:c r="N43" s="13"/>
      <x:c r="O43" s="13"/>
      <x:c r="P43" s="13"/>
      <x:c r="Q43" s="13"/>
      <x:c r="R43" s="13"/>
      <x:c r="S43" s="14"/>
      <x:c r="T43" s="13"/>
      <x:c r="U43" s="13" t="n">
        <x:f>IF(B43="",0,IF(B43="NO",0,COUNTBLANK(C43:L43)+COUNTBLANK(N43:Q43)+IF(OR(M43="",M43="COMPLETAR"),1,0)+IF(OR(S43="",S43="COMPLETAR"),1,0)))</x:f>
        <x:v>0</x:v>
      </x:c>
      <x:c r="V43" s="13" t="str">
        <x:f>IF(B43="","",IF(B43="NO","NO APLICA",IF(U43&gt;0,"INCOMPLETO",IF(R43="APROBADO","LISTO","POR APROBAR"))))</x:f>
      </x:c>
    </x:row>
    <x:row r="44">
      <x:c r="A44" s="13"/>
      <x:c r="B44" s="13"/>
      <x:c r="C44" s="13"/>
      <x:c r="D44" s="13"/>
      <x:c r="E44" s="13"/>
      <x:c r="F44" s="13"/>
      <x:c r="G44" s="13"/>
      <x:c r="H44" s="13"/>
      <x:c r="I44" s="13"/>
      <x:c r="J44" s="13"/>
      <x:c r="K44" s="13"/>
      <x:c r="L44" s="13"/>
      <x:c r="M44" s="14"/>
      <x:c r="N44" s="13"/>
      <x:c r="O44" s="13"/>
      <x:c r="P44" s="13"/>
      <x:c r="Q44" s="13"/>
      <x:c r="R44" s="13"/>
      <x:c r="S44" s="14"/>
      <x:c r="T44" s="13"/>
      <x:c r="U44" s="13" t="n">
        <x:f>IF(B44="",0,IF(B44="NO",0,COUNTBLANK(C44:L44)+COUNTBLANK(N44:Q44)+IF(OR(M44="",M44="COMPLETAR"),1,0)+IF(OR(S44="",S44="COMPLETAR"),1,0)))</x:f>
        <x:v>0</x:v>
      </x:c>
      <x:c r="V44" s="13" t="str">
        <x:f>IF(B44="","",IF(B44="NO","NO APLICA",IF(U44&gt;0,"INCOMPLETO",IF(R44="APROBADO","LISTO","POR APROBAR"))))</x:f>
      </x:c>
    </x:row>
    <x:row r="45">
      <x:c r="A45" s="13"/>
      <x:c r="B45" s="13"/>
      <x:c r="C45" s="13"/>
      <x:c r="D45" s="13"/>
      <x:c r="E45" s="13"/>
      <x:c r="F45" s="13"/>
      <x:c r="G45" s="13"/>
      <x:c r="H45" s="13"/>
      <x:c r="I45" s="13"/>
      <x:c r="J45" s="13"/>
      <x:c r="K45" s="13"/>
      <x:c r="L45" s="13"/>
      <x:c r="M45" s="14"/>
      <x:c r="N45" s="13"/>
      <x:c r="O45" s="13"/>
      <x:c r="P45" s="13"/>
      <x:c r="Q45" s="13"/>
      <x:c r="R45" s="13"/>
      <x:c r="S45" s="14"/>
      <x:c r="T45" s="13"/>
      <x:c r="U45" s="13" t="n">
        <x:f>IF(B45="",0,IF(B45="NO",0,COUNTBLANK(C45:L45)+COUNTBLANK(N45:Q45)+IF(OR(M45="",M45="COMPLETAR"),1,0)+IF(OR(S45="",S45="COMPLETAR"),1,0)))</x:f>
        <x:v>0</x:v>
      </x:c>
      <x:c r="V45" s="13" t="str">
        <x:f>IF(B45="","",IF(B45="NO","NO APLICA",IF(U45&gt;0,"INCOMPLETO",IF(R45="APROBADO","LISTO","POR APROBAR"))))</x:f>
      </x:c>
    </x:row>
    <x:row r="46">
      <x:c r="A46" s="13"/>
      <x:c r="B46" s="13"/>
      <x:c r="C46" s="13"/>
      <x:c r="D46" s="13"/>
      <x:c r="E46" s="13"/>
      <x:c r="F46" s="13"/>
      <x:c r="G46" s="13"/>
      <x:c r="H46" s="13"/>
      <x:c r="I46" s="13"/>
      <x:c r="J46" s="13"/>
      <x:c r="K46" s="13"/>
      <x:c r="L46" s="13"/>
      <x:c r="M46" s="14"/>
      <x:c r="N46" s="13"/>
      <x:c r="O46" s="13"/>
      <x:c r="P46" s="13"/>
      <x:c r="Q46" s="13"/>
      <x:c r="R46" s="13"/>
      <x:c r="S46" s="14"/>
      <x:c r="T46" s="13"/>
      <x:c r="U46" s="13" t="n">
        <x:f>IF(B46="",0,IF(B46="NO",0,COUNTBLANK(C46:L46)+COUNTBLANK(N46:Q46)+IF(OR(M46="",M46="COMPLETAR"),1,0)+IF(OR(S46="",S46="COMPLETAR"),1,0)))</x:f>
        <x:v>0</x:v>
      </x:c>
      <x:c r="V46" s="13" t="str">
        <x:f>IF(B46="","",IF(B46="NO","NO APLICA",IF(U46&gt;0,"INCOMPLETO",IF(R46="APROBADO","LISTO","POR APROBAR"))))</x:f>
      </x:c>
    </x:row>
    <x:row r="47">
      <x:c r="A47" s="13"/>
      <x:c r="B47" s="13"/>
      <x:c r="C47" s="13"/>
      <x:c r="D47" s="13"/>
      <x:c r="E47" s="13"/>
      <x:c r="F47" s="13"/>
      <x:c r="G47" s="13"/>
      <x:c r="H47" s="13"/>
      <x:c r="I47" s="13"/>
      <x:c r="J47" s="13"/>
      <x:c r="K47" s="13"/>
      <x:c r="L47" s="13"/>
      <x:c r="M47" s="14"/>
      <x:c r="N47" s="13"/>
      <x:c r="O47" s="13"/>
      <x:c r="P47" s="13"/>
      <x:c r="Q47" s="13"/>
      <x:c r="R47" s="13"/>
      <x:c r="S47" s="14"/>
      <x:c r="T47" s="13"/>
      <x:c r="U47" s="13" t="n">
        <x:f>IF(B47="",0,IF(B47="NO",0,COUNTBLANK(C47:L47)+COUNTBLANK(N47:Q47)+IF(OR(M47="",M47="COMPLETAR"),1,0)+IF(OR(S47="",S47="COMPLETAR"),1,0)))</x:f>
        <x:v>0</x:v>
      </x:c>
      <x:c r="V47" s="13" t="str">
        <x:f>IF(B47="","",IF(B47="NO","NO APLICA",IF(U47&gt;0,"INCOMPLETO",IF(R47="APROBADO","LISTO","POR APROBAR"))))</x:f>
      </x:c>
    </x:row>
    <x:row r="48">
      <x:c r="A48" s="13"/>
      <x:c r="B48" s="13"/>
      <x:c r="C48" s="13"/>
      <x:c r="D48" s="13"/>
      <x:c r="E48" s="13"/>
      <x:c r="F48" s="13"/>
      <x:c r="G48" s="13"/>
      <x:c r="H48" s="13"/>
      <x:c r="I48" s="13"/>
      <x:c r="J48" s="13"/>
      <x:c r="K48" s="13"/>
      <x:c r="L48" s="13"/>
      <x:c r="M48" s="14"/>
      <x:c r="N48" s="13"/>
      <x:c r="O48" s="13"/>
      <x:c r="P48" s="13"/>
      <x:c r="Q48" s="13"/>
      <x:c r="R48" s="13"/>
      <x:c r="S48" s="14"/>
      <x:c r="T48" s="13"/>
      <x:c r="U48" s="13" t="n">
        <x:f>IF(B48="",0,IF(B48="NO",0,COUNTBLANK(C48:L48)+COUNTBLANK(N48:Q48)+IF(OR(M48="",M48="COMPLETAR"),1,0)+IF(OR(S48="",S48="COMPLETAR"),1,0)))</x:f>
        <x:v>0</x:v>
      </x:c>
      <x:c r="V48" s="13" t="str">
        <x:f>IF(B48="","",IF(B48="NO","NO APLICA",IF(U48&gt;0,"INCOMPLETO",IF(R48="APROBADO","LISTO","POR APROBAR"))))</x:f>
      </x:c>
    </x:row>
    <x:row r="49">
      <x:c r="A49" s="13"/>
      <x:c r="B49" s="13"/>
      <x:c r="C49" s="13"/>
      <x:c r="D49" s="13"/>
      <x:c r="E49" s="13"/>
      <x:c r="F49" s="13"/>
      <x:c r="G49" s="13"/>
      <x:c r="H49" s="13"/>
      <x:c r="I49" s="13"/>
      <x:c r="J49" s="13"/>
      <x:c r="K49" s="13"/>
      <x:c r="L49" s="13"/>
      <x:c r="M49" s="14"/>
      <x:c r="N49" s="13"/>
      <x:c r="O49" s="13"/>
      <x:c r="P49" s="13"/>
      <x:c r="Q49" s="13"/>
      <x:c r="R49" s="13"/>
      <x:c r="S49" s="14"/>
      <x:c r="T49" s="13"/>
      <x:c r="U49" s="13" t="n">
        <x:f>IF(B49="",0,IF(B49="NO",0,COUNTBLANK(C49:L49)+COUNTBLANK(N49:Q49)+IF(OR(M49="",M49="COMPLETAR"),1,0)+IF(OR(S49="",S49="COMPLETAR"),1,0)))</x:f>
        <x:v>0</x:v>
      </x:c>
      <x:c r="V49" s="13" t="str">
        <x:f>IF(B49="","",IF(B49="NO","NO APLICA",IF(U49&gt;0,"INCOMPLETO",IF(R49="APROBADO","LISTO","POR APROBAR"))))</x:f>
      </x:c>
    </x:row>
    <x:row r="50">
      <x:c r="A50" s="13"/>
      <x:c r="B50" s="13"/>
      <x:c r="C50" s="13"/>
      <x:c r="D50" s="13"/>
      <x:c r="E50" s="13"/>
      <x:c r="F50" s="13"/>
      <x:c r="G50" s="13"/>
      <x:c r="H50" s="13"/>
      <x:c r="I50" s="13"/>
      <x:c r="J50" s="13"/>
      <x:c r="K50" s="13"/>
      <x:c r="L50" s="13"/>
      <x:c r="M50" s="14"/>
      <x:c r="N50" s="13"/>
      <x:c r="O50" s="13"/>
      <x:c r="P50" s="13"/>
      <x:c r="Q50" s="13"/>
      <x:c r="R50" s="13"/>
      <x:c r="S50" s="14"/>
      <x:c r="T50" s="13"/>
      <x:c r="U50" s="13" t="n">
        <x:f>IF(B50="",0,IF(B50="NO",0,COUNTBLANK(C50:L50)+COUNTBLANK(N50:Q50)+IF(OR(M50="",M50="COMPLETAR"),1,0)+IF(OR(S50="",S50="COMPLETAR"),1,0)))</x:f>
        <x:v>0</x:v>
      </x:c>
      <x:c r="V50" s="13" t="str">
        <x:f>IF(B50="","",IF(B50="NO","NO APLICA",IF(U50&gt;0,"INCOMPLETO",IF(R50="APROBADO","LISTO","POR APROBAR"))))</x:f>
      </x:c>
    </x:row>
    <x:row r="51">
      <x:c r="A51" s="13"/>
      <x:c r="B51" s="13"/>
      <x:c r="C51" s="13"/>
      <x:c r="D51" s="13"/>
      <x:c r="E51" s="13"/>
      <x:c r="F51" s="13"/>
      <x:c r="G51" s="13"/>
      <x:c r="H51" s="13"/>
      <x:c r="I51" s="13"/>
      <x:c r="J51" s="13"/>
      <x:c r="K51" s="13"/>
      <x:c r="L51" s="13"/>
      <x:c r="M51" s="14"/>
      <x:c r="N51" s="13"/>
      <x:c r="O51" s="13"/>
      <x:c r="P51" s="13"/>
      <x:c r="Q51" s="13"/>
      <x:c r="R51" s="13"/>
      <x:c r="S51" s="14"/>
      <x:c r="T51" s="13"/>
      <x:c r="U51" s="13" t="n">
        <x:f>IF(B51="",0,IF(B51="NO",0,COUNTBLANK(C51:L51)+COUNTBLANK(N51:Q51)+IF(OR(M51="",M51="COMPLETAR"),1,0)+IF(OR(S51="",S51="COMPLETAR"),1,0)))</x:f>
        <x:v>0</x:v>
      </x:c>
      <x:c r="V51" s="13" t="str">
        <x:f>IF(B51="","",IF(B51="NO","NO APLICA",IF(U51&gt;0,"INCOMPLETO",IF(R51="APROBADO","LISTO","POR APROBAR"))))</x:f>
      </x:c>
    </x:row>
    <x:row r="52">
      <x:c r="A52" s="13"/>
      <x:c r="B52" s="13"/>
      <x:c r="C52" s="13"/>
      <x:c r="D52" s="13"/>
      <x:c r="E52" s="13"/>
      <x:c r="F52" s="13"/>
      <x:c r="G52" s="13"/>
      <x:c r="H52" s="13"/>
      <x:c r="I52" s="13"/>
      <x:c r="J52" s="13"/>
      <x:c r="K52" s="13"/>
      <x:c r="L52" s="13"/>
      <x:c r="M52" s="14"/>
      <x:c r="N52" s="13"/>
      <x:c r="O52" s="13"/>
      <x:c r="P52" s="13"/>
      <x:c r="Q52" s="13"/>
      <x:c r="R52" s="13"/>
      <x:c r="S52" s="14"/>
      <x:c r="T52" s="13"/>
      <x:c r="U52" s="13" t="n">
        <x:f>IF(B52="",0,IF(B52="NO",0,COUNTBLANK(C52:L52)+COUNTBLANK(N52:Q52)+IF(OR(M52="",M52="COMPLETAR"),1,0)+IF(OR(S52="",S52="COMPLETAR"),1,0)))</x:f>
        <x:v>0</x:v>
      </x:c>
      <x:c r="V52" s="13" t="str">
        <x:f>IF(B52="","",IF(B52="NO","NO APLICA",IF(U52&gt;0,"INCOMPLETO",IF(R52="APROBADO","LISTO","POR APROBAR"))))</x:f>
      </x:c>
    </x:row>
    <x:row r="53">
      <x:c r="A53" s="13"/>
      <x:c r="B53" s="13"/>
      <x:c r="C53" s="13"/>
      <x:c r="D53" s="13"/>
      <x:c r="E53" s="13"/>
      <x:c r="F53" s="13"/>
      <x:c r="G53" s="13"/>
      <x:c r="H53" s="13"/>
      <x:c r="I53" s="13"/>
      <x:c r="J53" s="13"/>
      <x:c r="K53" s="13"/>
      <x:c r="L53" s="13"/>
      <x:c r="M53" s="14"/>
      <x:c r="N53" s="13"/>
      <x:c r="O53" s="13"/>
      <x:c r="P53" s="13"/>
      <x:c r="Q53" s="13"/>
      <x:c r="R53" s="13"/>
      <x:c r="S53" s="14"/>
      <x:c r="T53" s="13"/>
      <x:c r="U53" s="13" t="n">
        <x:f>IF(B53="",0,IF(B53="NO",0,COUNTBLANK(C53:L53)+COUNTBLANK(N53:Q53)+IF(OR(M53="",M53="COMPLETAR"),1,0)+IF(OR(S53="",S53="COMPLETAR"),1,0)))</x:f>
        <x:v>0</x:v>
      </x:c>
      <x:c r="V53" s="13" t="str">
        <x:f>IF(B53="","",IF(B53="NO","NO APLICA",IF(U53&gt;0,"INCOMPLETO",IF(R53="APROBADO","LISTO","POR APROBAR"))))</x:f>
      </x:c>
    </x:row>
    <x:row r="54">
      <x:c r="A54" s="13"/>
      <x:c r="B54" s="13"/>
      <x:c r="C54" s="13"/>
      <x:c r="D54" s="13"/>
      <x:c r="E54" s="13"/>
      <x:c r="F54" s="13"/>
      <x:c r="G54" s="13"/>
      <x:c r="H54" s="13"/>
      <x:c r="I54" s="13"/>
      <x:c r="J54" s="13"/>
      <x:c r="K54" s="13"/>
      <x:c r="L54" s="13"/>
      <x:c r="M54" s="14"/>
      <x:c r="N54" s="13"/>
      <x:c r="O54" s="13"/>
      <x:c r="P54" s="13"/>
      <x:c r="Q54" s="13"/>
      <x:c r="R54" s="13"/>
      <x:c r="S54" s="14"/>
      <x:c r="T54" s="13"/>
      <x:c r="U54" s="13" t="n">
        <x:f>IF(B54="",0,IF(B54="NO",0,COUNTBLANK(C54:L54)+COUNTBLANK(N54:Q54)+IF(OR(M54="",M54="COMPLETAR"),1,0)+IF(OR(S54="",S54="COMPLETAR"),1,0)))</x:f>
        <x:v>0</x:v>
      </x:c>
      <x:c r="V54" s="13" t="str">
        <x:f>IF(B54="","",IF(B54="NO","NO APLICA",IF(U54&gt;0,"INCOMPLETO",IF(R54="APROBADO","LISTO","POR APROBAR"))))</x:f>
      </x:c>
    </x:row>
    <x:row r="55">
      <x:c r="A55" s="13"/>
      <x:c r="B55" s="13"/>
      <x:c r="C55" s="13"/>
      <x:c r="D55" s="13"/>
      <x:c r="E55" s="13"/>
      <x:c r="F55" s="13"/>
      <x:c r="G55" s="13"/>
      <x:c r="H55" s="13"/>
      <x:c r="I55" s="13"/>
      <x:c r="J55" s="13"/>
      <x:c r="K55" s="13"/>
      <x:c r="L55" s="13"/>
      <x:c r="M55" s="14"/>
      <x:c r="N55" s="13"/>
      <x:c r="O55" s="13"/>
      <x:c r="P55" s="13"/>
      <x:c r="Q55" s="13"/>
      <x:c r="R55" s="13"/>
      <x:c r="S55" s="14"/>
      <x:c r="T55" s="13"/>
      <x:c r="U55" s="13" t="n">
        <x:f>IF(B55="",0,IF(B55="NO",0,COUNTBLANK(C55:L55)+COUNTBLANK(N55:Q55)+IF(OR(M55="",M55="COMPLETAR"),1,0)+IF(OR(S55="",S55="COMPLETAR"),1,0)))</x:f>
        <x:v>0</x:v>
      </x:c>
      <x:c r="V55" s="13" t="str">
        <x:f>IF(B55="","",IF(B55="NO","NO APLICA",IF(U55&gt;0,"INCOMPLETO",IF(R55="APROBADO","LISTO","POR APROBAR"))))</x:f>
      </x:c>
    </x:row>
    <x:row r="56">
      <x:c r="A56" s="13"/>
      <x:c r="B56" s="13"/>
      <x:c r="C56" s="13"/>
      <x:c r="D56" s="13"/>
      <x:c r="E56" s="13"/>
      <x:c r="F56" s="13"/>
      <x:c r="G56" s="13"/>
      <x:c r="H56" s="13"/>
      <x:c r="I56" s="13"/>
      <x:c r="J56" s="13"/>
      <x:c r="K56" s="13"/>
      <x:c r="L56" s="13"/>
      <x:c r="M56" s="14"/>
      <x:c r="N56" s="13"/>
      <x:c r="O56" s="13"/>
      <x:c r="P56" s="13"/>
      <x:c r="Q56" s="13"/>
      <x:c r="R56" s="13"/>
      <x:c r="S56" s="14"/>
      <x:c r="T56" s="13"/>
      <x:c r="U56" s="13" t="n">
        <x:f>IF(B56="",0,IF(B56="NO",0,COUNTBLANK(C56:L56)+COUNTBLANK(N56:Q56)+IF(OR(M56="",M56="COMPLETAR"),1,0)+IF(OR(S56="",S56="COMPLETAR"),1,0)))</x:f>
        <x:v>0</x:v>
      </x:c>
      <x:c r="V56" s="13" t="str">
        <x:f>IF(B56="","",IF(B56="NO","NO APLICA",IF(U56&gt;0,"INCOMPLETO",IF(R56="APROBADO","LISTO","POR APROBAR"))))</x:f>
      </x:c>
    </x:row>
    <x:row r="57">
      <x:c r="A57" s="13"/>
      <x:c r="B57" s="13"/>
      <x:c r="C57" s="13"/>
      <x:c r="D57" s="13"/>
      <x:c r="E57" s="13"/>
      <x:c r="F57" s="13"/>
      <x:c r="G57" s="13"/>
      <x:c r="H57" s="13"/>
      <x:c r="I57" s="13"/>
      <x:c r="J57" s="13"/>
      <x:c r="K57" s="13"/>
      <x:c r="L57" s="13"/>
      <x:c r="M57" s="14"/>
      <x:c r="N57" s="13"/>
      <x:c r="O57" s="13"/>
      <x:c r="P57" s="13"/>
      <x:c r="Q57" s="13"/>
      <x:c r="R57" s="13"/>
      <x:c r="S57" s="14"/>
      <x:c r="T57" s="13"/>
      <x:c r="U57" s="13" t="n">
        <x:f>IF(B57="",0,IF(B57="NO",0,COUNTBLANK(C57:L57)+COUNTBLANK(N57:Q57)+IF(OR(M57="",M57="COMPLETAR"),1,0)+IF(OR(S57="",S57="COMPLETAR"),1,0)))</x:f>
        <x:v>0</x:v>
      </x:c>
      <x:c r="V57" s="13" t="str">
        <x:f>IF(B57="","",IF(B57="NO","NO APLICA",IF(U57&gt;0,"INCOMPLETO",IF(R57="APROBADO","LISTO","POR APROBAR"))))</x:f>
      </x:c>
    </x:row>
    <x:row r="58">
      <x:c r="A58" s="13"/>
      <x:c r="B58" s="13"/>
      <x:c r="C58" s="13"/>
      <x:c r="D58" s="13"/>
      <x:c r="E58" s="13"/>
      <x:c r="F58" s="13"/>
      <x:c r="G58" s="13"/>
      <x:c r="H58" s="13"/>
      <x:c r="I58" s="13"/>
      <x:c r="J58" s="13"/>
      <x:c r="K58" s="13"/>
      <x:c r="L58" s="13"/>
      <x:c r="M58" s="14"/>
      <x:c r="N58" s="13"/>
      <x:c r="O58" s="13"/>
      <x:c r="P58" s="13"/>
      <x:c r="Q58" s="13"/>
      <x:c r="R58" s="13"/>
      <x:c r="S58" s="14"/>
      <x:c r="T58" s="13"/>
      <x:c r="U58" s="13" t="n">
        <x:f>IF(B58="",0,IF(B58="NO",0,COUNTBLANK(C58:L58)+COUNTBLANK(N58:Q58)+IF(OR(M58="",M58="COMPLETAR"),1,0)+IF(OR(S58="",S58="COMPLETAR"),1,0)))</x:f>
        <x:v>0</x:v>
      </x:c>
      <x:c r="V58" s="13" t="str">
        <x:f>IF(B58="","",IF(B58="NO","NO APLICA",IF(U58&gt;0,"INCOMPLETO",IF(R58="APROBADO","LISTO","POR APROBAR"))))</x:f>
      </x:c>
    </x:row>
    <x:row r="59">
      <x:c r="A59" s="13"/>
      <x:c r="B59" s="13"/>
      <x:c r="C59" s="13"/>
      <x:c r="D59" s="13"/>
      <x:c r="E59" s="13"/>
      <x:c r="F59" s="13"/>
      <x:c r="G59" s="13"/>
      <x:c r="H59" s="13"/>
      <x:c r="I59" s="13"/>
      <x:c r="J59" s="13"/>
      <x:c r="K59" s="13"/>
      <x:c r="L59" s="13"/>
      <x:c r="M59" s="14"/>
      <x:c r="N59" s="13"/>
      <x:c r="O59" s="13"/>
      <x:c r="P59" s="13"/>
      <x:c r="Q59" s="13"/>
      <x:c r="R59" s="13"/>
      <x:c r="S59" s="14"/>
      <x:c r="T59" s="13"/>
      <x:c r="U59" s="13" t="n">
        <x:f>IF(B59="",0,IF(B59="NO",0,COUNTBLANK(C59:L59)+COUNTBLANK(N59:Q59)+IF(OR(M59="",M59="COMPLETAR"),1,0)+IF(OR(S59="",S59="COMPLETAR"),1,0)))</x:f>
        <x:v>0</x:v>
      </x:c>
      <x:c r="V59" s="13" t="str">
        <x:f>IF(B59="","",IF(B59="NO","NO APLICA",IF(U59&gt;0,"INCOMPLETO",IF(R59="APROBADO","LISTO","POR APROBAR"))))</x:f>
      </x:c>
    </x:row>
    <x:row r="60">
      <x:c r="A60" s="13"/>
      <x:c r="B60" s="13"/>
      <x:c r="C60" s="13"/>
      <x:c r="D60" s="13"/>
      <x:c r="E60" s="13"/>
      <x:c r="F60" s="13"/>
      <x:c r="G60" s="13"/>
      <x:c r="H60" s="13"/>
      <x:c r="I60" s="13"/>
      <x:c r="J60" s="13"/>
      <x:c r="K60" s="13"/>
      <x:c r="L60" s="13"/>
      <x:c r="M60" s="14"/>
      <x:c r="N60" s="13"/>
      <x:c r="O60" s="13"/>
      <x:c r="P60" s="13"/>
      <x:c r="Q60" s="13"/>
      <x:c r="R60" s="13"/>
      <x:c r="S60" s="14"/>
      <x:c r="T60" s="13"/>
      <x:c r="U60" s="13" t="n">
        <x:f>IF(B60="",0,IF(B60="NO",0,COUNTBLANK(C60:L60)+COUNTBLANK(N60:Q60)+IF(OR(M60="",M60="COMPLETAR"),1,0)+IF(OR(S60="",S60="COMPLETAR"),1,0)))</x:f>
        <x:v>0</x:v>
      </x:c>
      <x:c r="V60" s="13" t="str">
        <x:f>IF(B60="","",IF(B60="NO","NO APLICA",IF(U60&gt;0,"INCOMPLETO",IF(R60="APROBADO","LISTO","POR APROBAR"))))</x:f>
      </x:c>
    </x:row>
    <x:row r="61">
      <x:c r="A61" s="13"/>
      <x:c r="B61" s="13"/>
      <x:c r="C61" s="13"/>
      <x:c r="D61" s="13"/>
      <x:c r="E61" s="13"/>
      <x:c r="F61" s="13"/>
      <x:c r="G61" s="13"/>
      <x:c r="H61" s="13"/>
      <x:c r="I61" s="13"/>
      <x:c r="J61" s="13"/>
      <x:c r="K61" s="13"/>
      <x:c r="L61" s="13"/>
      <x:c r="M61" s="14"/>
      <x:c r="N61" s="13"/>
      <x:c r="O61" s="13"/>
      <x:c r="P61" s="13"/>
      <x:c r="Q61" s="13"/>
      <x:c r="R61" s="13"/>
      <x:c r="S61" s="14"/>
      <x:c r="T61" s="13"/>
      <x:c r="U61" s="13" t="n">
        <x:f>IF(B61="",0,IF(B61="NO",0,COUNTBLANK(C61:L61)+COUNTBLANK(N61:Q61)+IF(OR(M61="",M61="COMPLETAR"),1,0)+IF(OR(S61="",S61="COMPLETAR"),1,0)))</x:f>
        <x:v>0</x:v>
      </x:c>
      <x:c r="V61" s="13" t="str">
        <x:f>IF(B61="","",IF(B61="NO","NO APLICA",IF(U61&gt;0,"INCOMPLETO",IF(R61="APROBADO","LISTO","POR APROBAR"))))</x:f>
      </x:c>
    </x:row>
    <x:row r="62">
      <x:c r="A62" s="13"/>
      <x:c r="B62" s="13"/>
      <x:c r="C62" s="13"/>
      <x:c r="D62" s="13"/>
      <x:c r="E62" s="13"/>
      <x:c r="F62" s="13"/>
      <x:c r="G62" s="13"/>
      <x:c r="H62" s="13"/>
      <x:c r="I62" s="13"/>
      <x:c r="J62" s="13"/>
      <x:c r="K62" s="13"/>
      <x:c r="L62" s="13"/>
      <x:c r="M62" s="14"/>
      <x:c r="N62" s="13"/>
      <x:c r="O62" s="13"/>
      <x:c r="P62" s="13"/>
      <x:c r="Q62" s="13"/>
      <x:c r="R62" s="13"/>
      <x:c r="S62" s="14"/>
      <x:c r="T62" s="13"/>
      <x:c r="U62" s="13" t="n">
        <x:f>IF(B62="",0,IF(B62="NO",0,COUNTBLANK(C62:L62)+COUNTBLANK(N62:Q62)+IF(OR(M62="",M62="COMPLETAR"),1,0)+IF(OR(S62="",S62="COMPLETAR"),1,0)))</x:f>
        <x:v>0</x:v>
      </x:c>
      <x:c r="V62" s="13" t="str">
        <x:f>IF(B62="","",IF(B62="NO","NO APLICA",IF(U62&gt;0,"INCOMPLETO",IF(R62="APROBADO","LISTO","POR APROBAR"))))</x:f>
      </x:c>
    </x:row>
    <x:row r="63">
      <x:c r="A63" s="13"/>
      <x:c r="B63" s="13"/>
      <x:c r="C63" s="13"/>
      <x:c r="D63" s="13"/>
      <x:c r="E63" s="13"/>
      <x:c r="F63" s="13"/>
      <x:c r="G63" s="13"/>
      <x:c r="H63" s="13"/>
      <x:c r="I63" s="13"/>
      <x:c r="J63" s="13"/>
      <x:c r="K63" s="13"/>
      <x:c r="L63" s="13"/>
      <x:c r="M63" s="14"/>
      <x:c r="N63" s="13"/>
      <x:c r="O63" s="13"/>
      <x:c r="P63" s="13"/>
      <x:c r="Q63" s="13"/>
      <x:c r="R63" s="13"/>
      <x:c r="S63" s="14"/>
      <x:c r="T63" s="13"/>
      <x:c r="U63" s="13" t="n">
        <x:f>IF(B63="",0,IF(B63="NO",0,COUNTBLANK(C63:L63)+COUNTBLANK(N63:Q63)+IF(OR(M63="",M63="COMPLETAR"),1,0)+IF(OR(S63="",S63="COMPLETAR"),1,0)))</x:f>
        <x:v>0</x:v>
      </x:c>
      <x:c r="V63" s="13" t="str">
        <x:f>IF(B63="","",IF(B63="NO","NO APLICA",IF(U63&gt;0,"INCOMPLETO",IF(R63="APROBADO","LISTO","POR APROBAR"))))</x:f>
      </x:c>
    </x:row>
    <x:row r="64">
      <x:c r="A64" s="13"/>
      <x:c r="B64" s="13"/>
      <x:c r="C64" s="13"/>
      <x:c r="D64" s="13"/>
      <x:c r="E64" s="13"/>
      <x:c r="F64" s="13"/>
      <x:c r="G64" s="13"/>
      <x:c r="H64" s="13"/>
      <x:c r="I64" s="13"/>
      <x:c r="J64" s="13"/>
      <x:c r="K64" s="13"/>
      <x:c r="L64" s="13"/>
      <x:c r="M64" s="14"/>
      <x:c r="N64" s="13"/>
      <x:c r="O64" s="13"/>
      <x:c r="P64" s="13"/>
      <x:c r="Q64" s="13"/>
      <x:c r="R64" s="13"/>
      <x:c r="S64" s="14"/>
      <x:c r="T64" s="13"/>
      <x:c r="U64" s="13" t="n">
        <x:f>IF(B64="",0,IF(B64="NO",0,COUNTBLANK(C64:L64)+COUNTBLANK(N64:Q64)+IF(OR(M64="",M64="COMPLETAR"),1,0)+IF(OR(S64="",S64="COMPLETAR"),1,0)))</x:f>
        <x:v>0</x:v>
      </x:c>
      <x:c r="V64" s="13" t="str">
        <x:f>IF(B64="","",IF(B64="NO","NO APLICA",IF(U64&gt;0,"INCOMPLETO",IF(R64="APROBADO","LISTO","POR APROBAR"))))</x:f>
      </x:c>
    </x:row>
    <x:row r="65">
      <x:c r="A65" s="13"/>
      <x:c r="B65" s="13"/>
      <x:c r="C65" s="13"/>
      <x:c r="D65" s="13"/>
      <x:c r="E65" s="13"/>
      <x:c r="F65" s="13"/>
      <x:c r="G65" s="13"/>
      <x:c r="H65" s="13"/>
      <x:c r="I65" s="13"/>
      <x:c r="J65" s="13"/>
      <x:c r="K65" s="13"/>
      <x:c r="L65" s="13"/>
      <x:c r="M65" s="14"/>
      <x:c r="N65" s="13"/>
      <x:c r="O65" s="13"/>
      <x:c r="P65" s="13"/>
      <x:c r="Q65" s="13"/>
      <x:c r="R65" s="13"/>
      <x:c r="S65" s="14"/>
      <x:c r="T65" s="13"/>
      <x:c r="U65" s="13" t="n">
        <x:f>IF(B65="",0,IF(B65="NO",0,COUNTBLANK(C65:L65)+COUNTBLANK(N65:Q65)+IF(OR(M65="",M65="COMPLETAR"),1,0)+IF(OR(S65="",S65="COMPLETAR"),1,0)))</x:f>
        <x:v>0</x:v>
      </x:c>
      <x:c r="V65" s="13" t="str">
        <x:f>IF(B65="","",IF(B65="NO","NO APLICA",IF(U65&gt;0,"INCOMPLETO",IF(R65="APROBADO","LISTO","POR APROBAR"))))</x:f>
      </x:c>
    </x:row>
    <x:row r="66">
      <x:c r="A66" s="13"/>
      <x:c r="B66" s="13"/>
      <x:c r="C66" s="13"/>
      <x:c r="D66" s="13"/>
      <x:c r="E66" s="13"/>
      <x:c r="F66" s="13"/>
      <x:c r="G66" s="13"/>
      <x:c r="H66" s="13"/>
      <x:c r="I66" s="13"/>
      <x:c r="J66" s="13"/>
      <x:c r="K66" s="13"/>
      <x:c r="L66" s="13"/>
      <x:c r="M66" s="14"/>
      <x:c r="N66" s="13"/>
      <x:c r="O66" s="13"/>
      <x:c r="P66" s="13"/>
      <x:c r="Q66" s="13"/>
      <x:c r="R66" s="13"/>
      <x:c r="S66" s="14"/>
      <x:c r="T66" s="13"/>
      <x:c r="U66" s="13" t="n">
        <x:f>IF(B66="",0,IF(B66="NO",0,COUNTBLANK(C66:L66)+COUNTBLANK(N66:Q66)+IF(OR(M66="",M66="COMPLETAR"),1,0)+IF(OR(S66="",S66="COMPLETAR"),1,0)))</x:f>
        <x:v>0</x:v>
      </x:c>
      <x:c r="V66" s="13" t="str">
        <x:f>IF(B66="","",IF(B66="NO","NO APLICA",IF(U66&gt;0,"INCOMPLETO",IF(R66="APROBADO","LISTO","POR APROBAR"))))</x:f>
      </x:c>
    </x:row>
    <x:row r="67">
      <x:c r="A67" s="13"/>
      <x:c r="B67" s="13"/>
      <x:c r="C67" s="13"/>
      <x:c r="D67" s="13"/>
      <x:c r="E67" s="13"/>
      <x:c r="F67" s="13"/>
      <x:c r="G67" s="13"/>
      <x:c r="H67" s="13"/>
      <x:c r="I67" s="13"/>
      <x:c r="J67" s="13"/>
      <x:c r="K67" s="13"/>
      <x:c r="L67" s="13"/>
      <x:c r="M67" s="14"/>
      <x:c r="N67" s="13"/>
      <x:c r="O67" s="13"/>
      <x:c r="P67" s="13"/>
      <x:c r="Q67" s="13"/>
      <x:c r="R67" s="13"/>
      <x:c r="S67" s="14"/>
      <x:c r="T67" s="13"/>
      <x:c r="U67" s="13" t="n">
        <x:f>IF(B67="",0,IF(B67="NO",0,COUNTBLANK(C67:L67)+COUNTBLANK(N67:Q67)+IF(OR(M67="",M67="COMPLETAR"),1,0)+IF(OR(S67="",S67="COMPLETAR"),1,0)))</x:f>
        <x:v>0</x:v>
      </x:c>
      <x:c r="V67" s="13" t="str">
        <x:f>IF(B67="","",IF(B67="NO","NO APLICA",IF(U67&gt;0,"INCOMPLETO",IF(R67="APROBADO","LISTO","POR APROBAR"))))</x:f>
      </x:c>
    </x:row>
    <x:row r="68">
      <x:c r="A68" s="13"/>
      <x:c r="B68" s="13"/>
      <x:c r="C68" s="13"/>
      <x:c r="D68" s="13"/>
      <x:c r="E68" s="13"/>
      <x:c r="F68" s="13"/>
      <x:c r="G68" s="13"/>
      <x:c r="H68" s="13"/>
      <x:c r="I68" s="13"/>
      <x:c r="J68" s="13"/>
      <x:c r="K68" s="13"/>
      <x:c r="L68" s="13"/>
      <x:c r="M68" s="14"/>
      <x:c r="N68" s="13"/>
      <x:c r="O68" s="13"/>
      <x:c r="P68" s="13"/>
      <x:c r="Q68" s="13"/>
      <x:c r="R68" s="13"/>
      <x:c r="S68" s="14"/>
      <x:c r="T68" s="13"/>
      <x:c r="U68" s="13" t="n">
        <x:f>IF(B68="",0,IF(B68="NO",0,COUNTBLANK(C68:L68)+COUNTBLANK(N68:Q68)+IF(OR(M68="",M68="COMPLETAR"),1,0)+IF(OR(S68="",S68="COMPLETAR"),1,0)))</x:f>
        <x:v>0</x:v>
      </x:c>
      <x:c r="V68" s="13" t="str">
        <x:f>IF(B68="","",IF(B68="NO","NO APLICA",IF(U68&gt;0,"INCOMPLETO",IF(R68="APROBADO","LISTO","POR APROBAR"))))</x:f>
      </x:c>
    </x:row>
    <x:row r="69">
      <x:c r="A69" s="13"/>
      <x:c r="B69" s="13"/>
      <x:c r="C69" s="13"/>
      <x:c r="D69" s="13"/>
      <x:c r="E69" s="13"/>
      <x:c r="F69" s="13"/>
      <x:c r="G69" s="13"/>
      <x:c r="H69" s="13"/>
      <x:c r="I69" s="13"/>
      <x:c r="J69" s="13"/>
      <x:c r="K69" s="13"/>
      <x:c r="L69" s="13"/>
      <x:c r="M69" s="14"/>
      <x:c r="N69" s="13"/>
      <x:c r="O69" s="13"/>
      <x:c r="P69" s="13"/>
      <x:c r="Q69" s="13"/>
      <x:c r="R69" s="13"/>
      <x:c r="S69" s="14"/>
      <x:c r="T69" s="13"/>
      <x:c r="U69" s="13" t="n">
        <x:f>IF(B69="",0,IF(B69="NO",0,COUNTBLANK(C69:L69)+COUNTBLANK(N69:Q69)+IF(OR(M69="",M69="COMPLETAR"),1,0)+IF(OR(S69="",S69="COMPLETAR"),1,0)))</x:f>
        <x:v>0</x:v>
      </x:c>
      <x:c r="V69" s="13" t="str">
        <x:f>IF(B69="","",IF(B69="NO","NO APLICA",IF(U69&gt;0,"INCOMPLETO",IF(R69="APROBADO","LISTO","POR APROBAR"))))</x:f>
      </x:c>
    </x:row>
    <x:row r="70">
      <x:c r="A70" s="13"/>
      <x:c r="B70" s="13"/>
      <x:c r="C70" s="13"/>
      <x:c r="D70" s="13"/>
      <x:c r="E70" s="13"/>
      <x:c r="F70" s="13"/>
      <x:c r="G70" s="13"/>
      <x:c r="H70" s="13"/>
      <x:c r="I70" s="13"/>
      <x:c r="J70" s="13"/>
      <x:c r="K70" s="13"/>
      <x:c r="L70" s="13"/>
      <x:c r="M70" s="14"/>
      <x:c r="N70" s="13"/>
      <x:c r="O70" s="13"/>
      <x:c r="P70" s="13"/>
      <x:c r="Q70" s="13"/>
      <x:c r="R70" s="13"/>
      <x:c r="S70" s="14"/>
      <x:c r="T70" s="13"/>
      <x:c r="U70" s="13" t="n">
        <x:f>IF(B70="",0,IF(B70="NO",0,COUNTBLANK(C70:L70)+COUNTBLANK(N70:Q70)+IF(OR(M70="",M70="COMPLETAR"),1,0)+IF(OR(S70="",S70="COMPLETAR"),1,0)))</x:f>
        <x:v>0</x:v>
      </x:c>
      <x:c r="V70" s="13" t="str">
        <x:f>IF(B70="","",IF(B70="NO","NO APLICA",IF(U70&gt;0,"INCOMPLETO",IF(R70="APROBADO","LISTO","POR APROBAR"))))</x:f>
      </x:c>
    </x:row>
    <x:row r="71">
      <x:c r="A71" s="13"/>
      <x:c r="B71" s="13"/>
      <x:c r="C71" s="13"/>
      <x:c r="D71" s="13"/>
      <x:c r="E71" s="13"/>
      <x:c r="F71" s="13"/>
      <x:c r="G71" s="13"/>
      <x:c r="H71" s="13"/>
      <x:c r="I71" s="13"/>
      <x:c r="J71" s="13"/>
      <x:c r="K71" s="13"/>
      <x:c r="L71" s="13"/>
      <x:c r="M71" s="14"/>
      <x:c r="N71" s="13"/>
      <x:c r="O71" s="13"/>
      <x:c r="P71" s="13"/>
      <x:c r="Q71" s="13"/>
      <x:c r="R71" s="13"/>
      <x:c r="S71" s="14"/>
      <x:c r="T71" s="13"/>
      <x:c r="U71" s="13" t="n">
        <x:f>IF(B71="",0,IF(B71="NO",0,COUNTBLANK(C71:L71)+COUNTBLANK(N71:Q71)+IF(OR(M71="",M71="COMPLETAR"),1,0)+IF(OR(S71="",S71="COMPLETAR"),1,0)))</x:f>
        <x:v>0</x:v>
      </x:c>
      <x:c r="V71" s="13" t="str">
        <x:f>IF(B71="","",IF(B71="NO","NO APLICA",IF(U71&gt;0,"INCOMPLETO",IF(R71="APROBADO","LISTO","POR APROBAR"))))</x:f>
      </x:c>
    </x:row>
    <x:row r="72">
      <x:c r="A72" s="13"/>
      <x:c r="B72" s="13"/>
      <x:c r="C72" s="13"/>
      <x:c r="D72" s="13"/>
      <x:c r="E72" s="13"/>
      <x:c r="F72" s="13"/>
      <x:c r="G72" s="13"/>
      <x:c r="H72" s="13"/>
      <x:c r="I72" s="13"/>
      <x:c r="J72" s="13"/>
      <x:c r="K72" s="13"/>
      <x:c r="L72" s="13"/>
      <x:c r="M72" s="14"/>
      <x:c r="N72" s="13"/>
      <x:c r="O72" s="13"/>
      <x:c r="P72" s="13"/>
      <x:c r="Q72" s="13"/>
      <x:c r="R72" s="13"/>
      <x:c r="S72" s="14"/>
      <x:c r="T72" s="13"/>
      <x:c r="U72" s="13" t="n">
        <x:f>IF(B72="",0,IF(B72="NO",0,COUNTBLANK(C72:L72)+COUNTBLANK(N72:Q72)+IF(OR(M72="",M72="COMPLETAR"),1,0)+IF(OR(S72="",S72="COMPLETAR"),1,0)))</x:f>
        <x:v>0</x:v>
      </x:c>
      <x:c r="V72" s="13" t="str">
        <x:f>IF(B72="","",IF(B72="NO","NO APLICA",IF(U72&gt;0,"INCOMPLETO",IF(R72="APROBADO","LISTO","POR APROBAR"))))</x:f>
      </x:c>
    </x:row>
    <x:row r="73">
      <x:c r="A73" s="13"/>
      <x:c r="B73" s="13"/>
      <x:c r="C73" s="13"/>
      <x:c r="D73" s="13"/>
      <x:c r="E73" s="13"/>
      <x:c r="F73" s="13"/>
      <x:c r="G73" s="13"/>
      <x:c r="H73" s="13"/>
      <x:c r="I73" s="13"/>
      <x:c r="J73" s="13"/>
      <x:c r="K73" s="13"/>
      <x:c r="L73" s="13"/>
      <x:c r="M73" s="14"/>
      <x:c r="N73" s="13"/>
      <x:c r="O73" s="13"/>
      <x:c r="P73" s="13"/>
      <x:c r="Q73" s="13"/>
      <x:c r="R73" s="13"/>
      <x:c r="S73" s="14"/>
      <x:c r="T73" s="13"/>
      <x:c r="U73" s="13" t="n">
        <x:f>IF(B73="",0,IF(B73="NO",0,COUNTBLANK(C73:L73)+COUNTBLANK(N73:Q73)+IF(OR(M73="",M73="COMPLETAR"),1,0)+IF(OR(S73="",S73="COMPLETAR"),1,0)))</x:f>
        <x:v>0</x:v>
      </x:c>
      <x:c r="V73" s="13" t="str">
        <x:f>IF(B73="","",IF(B73="NO","NO APLICA",IF(U73&gt;0,"INCOMPLETO",IF(R73="APROBADO","LISTO","POR APROBAR"))))</x:f>
      </x:c>
    </x:row>
    <x:row r="74">
      <x:c r="A74" s="13"/>
      <x:c r="B74" s="13"/>
      <x:c r="C74" s="13"/>
      <x:c r="D74" s="13"/>
      <x:c r="E74" s="13"/>
      <x:c r="F74" s="13"/>
      <x:c r="G74" s="13"/>
      <x:c r="H74" s="13"/>
      <x:c r="I74" s="13"/>
      <x:c r="J74" s="13"/>
      <x:c r="K74" s="13"/>
      <x:c r="L74" s="13"/>
      <x:c r="M74" s="14"/>
      <x:c r="N74" s="13"/>
      <x:c r="O74" s="13"/>
      <x:c r="P74" s="13"/>
      <x:c r="Q74" s="13"/>
      <x:c r="R74" s="13"/>
      <x:c r="S74" s="14"/>
      <x:c r="T74" s="13"/>
      <x:c r="U74" s="13" t="n">
        <x:f>IF(B74="",0,IF(B74="NO",0,COUNTBLANK(C74:L74)+COUNTBLANK(N74:Q74)+IF(OR(M74="",M74="COMPLETAR"),1,0)+IF(OR(S74="",S74="COMPLETAR"),1,0)))</x:f>
        <x:v>0</x:v>
      </x:c>
      <x:c r="V74" s="13" t="str">
        <x:f>IF(B74="","",IF(B74="NO","NO APLICA",IF(U74&gt;0,"INCOMPLETO",IF(R74="APROBADO","LISTO","POR APROBAR"))))</x:f>
      </x:c>
    </x:row>
    <x:row r="75">
      <x:c r="A75" s="13"/>
      <x:c r="B75" s="13"/>
      <x:c r="C75" s="13"/>
      <x:c r="D75" s="13"/>
      <x:c r="E75" s="13"/>
      <x:c r="F75" s="13"/>
      <x:c r="G75" s="13"/>
      <x:c r="H75" s="13"/>
      <x:c r="I75" s="13"/>
      <x:c r="J75" s="13"/>
      <x:c r="K75" s="13"/>
      <x:c r="L75" s="13"/>
      <x:c r="M75" s="14"/>
      <x:c r="N75" s="13"/>
      <x:c r="O75" s="13"/>
      <x:c r="P75" s="13"/>
      <x:c r="Q75" s="13"/>
      <x:c r="R75" s="13"/>
      <x:c r="S75" s="14"/>
      <x:c r="T75" s="13"/>
      <x:c r="U75" s="13" t="n">
        <x:f>IF(B75="",0,IF(B75="NO",0,COUNTBLANK(C75:L75)+COUNTBLANK(N75:Q75)+IF(OR(M75="",M75="COMPLETAR"),1,0)+IF(OR(S75="",S75="COMPLETAR"),1,0)))</x:f>
        <x:v>0</x:v>
      </x:c>
      <x:c r="V75" s="13" t="str">
        <x:f>IF(B75="","",IF(B75="NO","NO APLICA",IF(U75&gt;0,"INCOMPLETO",IF(R75="APROBADO","LISTO","POR APROBAR"))))</x:f>
      </x:c>
    </x:row>
    <x:row r="76">
      <x:c r="A76" s="13"/>
      <x:c r="B76" s="13"/>
      <x:c r="C76" s="13"/>
      <x:c r="D76" s="13"/>
      <x:c r="E76" s="13"/>
      <x:c r="F76" s="13"/>
      <x:c r="G76" s="13"/>
      <x:c r="H76" s="13"/>
      <x:c r="I76" s="13"/>
      <x:c r="J76" s="13"/>
      <x:c r="K76" s="13"/>
      <x:c r="L76" s="13"/>
      <x:c r="M76" s="14"/>
      <x:c r="N76" s="13"/>
      <x:c r="O76" s="13"/>
      <x:c r="P76" s="13"/>
      <x:c r="Q76" s="13"/>
      <x:c r="R76" s="13"/>
      <x:c r="S76" s="14"/>
      <x:c r="T76" s="13"/>
      <x:c r="U76" s="13" t="n">
        <x:f>IF(B76="",0,IF(B76="NO",0,COUNTBLANK(C76:L76)+COUNTBLANK(N76:Q76)+IF(OR(M76="",M76="COMPLETAR"),1,0)+IF(OR(S76="",S76="COMPLETAR"),1,0)))</x:f>
        <x:v>0</x:v>
      </x:c>
      <x:c r="V76" s="13" t="str">
        <x:f>IF(B76="","",IF(B76="NO","NO APLICA",IF(U76&gt;0,"INCOMPLETO",IF(R76="APROBADO","LISTO","POR APROBAR"))))</x:f>
      </x:c>
    </x:row>
    <x:row r="77">
      <x:c r="A77" s="13"/>
      <x:c r="B77" s="13"/>
      <x:c r="C77" s="13"/>
      <x:c r="D77" s="13"/>
      <x:c r="E77" s="13"/>
      <x:c r="F77" s="13"/>
      <x:c r="G77" s="13"/>
      <x:c r="H77" s="13"/>
      <x:c r="I77" s="13"/>
      <x:c r="J77" s="13"/>
      <x:c r="K77" s="13"/>
      <x:c r="L77" s="13"/>
      <x:c r="M77" s="14"/>
      <x:c r="N77" s="13"/>
      <x:c r="O77" s="13"/>
      <x:c r="P77" s="13"/>
      <x:c r="Q77" s="13"/>
      <x:c r="R77" s="13"/>
      <x:c r="S77" s="14"/>
      <x:c r="T77" s="13"/>
      <x:c r="U77" s="13" t="n">
        <x:f>IF(B77="",0,IF(B77="NO",0,COUNTBLANK(C77:L77)+COUNTBLANK(N77:Q77)+IF(OR(M77="",M77="COMPLETAR"),1,0)+IF(OR(S77="",S77="COMPLETAR"),1,0)))</x:f>
        <x:v>0</x:v>
      </x:c>
      <x:c r="V77" s="13" t="str">
        <x:f>IF(B77="","",IF(B77="NO","NO APLICA",IF(U77&gt;0,"INCOMPLETO",IF(R77="APROBADO","LISTO","POR APROBAR"))))</x:f>
      </x:c>
    </x:row>
    <x:row r="78">
      <x:c r="A78" s="13"/>
      <x:c r="B78" s="13"/>
      <x:c r="C78" s="13"/>
      <x:c r="D78" s="13"/>
      <x:c r="E78" s="13"/>
      <x:c r="F78" s="13"/>
      <x:c r="G78" s="13"/>
      <x:c r="H78" s="13"/>
      <x:c r="I78" s="13"/>
      <x:c r="J78" s="13"/>
      <x:c r="K78" s="13"/>
      <x:c r="L78" s="13"/>
      <x:c r="M78" s="14"/>
      <x:c r="N78" s="13"/>
      <x:c r="O78" s="13"/>
      <x:c r="P78" s="13"/>
      <x:c r="Q78" s="13"/>
      <x:c r="R78" s="13"/>
      <x:c r="S78" s="14"/>
      <x:c r="T78" s="13"/>
      <x:c r="U78" s="13" t="n">
        <x:f>IF(B78="",0,IF(B78="NO",0,COUNTBLANK(C78:L78)+COUNTBLANK(N78:Q78)+IF(OR(M78="",M78="COMPLETAR"),1,0)+IF(OR(S78="",S78="COMPLETAR"),1,0)))</x:f>
        <x:v>0</x:v>
      </x:c>
      <x:c r="V78" s="13" t="str">
        <x:f>IF(B78="","",IF(B78="NO","NO APLICA",IF(U78&gt;0,"INCOMPLETO",IF(R78="APROBADO","LISTO","POR APROBAR"))))</x:f>
      </x:c>
    </x:row>
    <x:row r="79">
      <x:c r="A79" s="13"/>
      <x:c r="B79" s="13"/>
      <x:c r="C79" s="13"/>
      <x:c r="D79" s="13"/>
      <x:c r="E79" s="13"/>
      <x:c r="F79" s="13"/>
      <x:c r="G79" s="13"/>
      <x:c r="H79" s="13"/>
      <x:c r="I79" s="13"/>
      <x:c r="J79" s="13"/>
      <x:c r="K79" s="13"/>
      <x:c r="L79" s="13"/>
      <x:c r="M79" s="14"/>
      <x:c r="N79" s="13"/>
      <x:c r="O79" s="13"/>
      <x:c r="P79" s="13"/>
      <x:c r="Q79" s="13"/>
      <x:c r="R79" s="13"/>
      <x:c r="S79" s="14"/>
      <x:c r="T79" s="13"/>
      <x:c r="U79" s="13" t="n">
        <x:f>IF(B79="",0,IF(B79="NO",0,COUNTBLANK(C79:L79)+COUNTBLANK(N79:Q79)+IF(OR(M79="",M79="COMPLETAR"),1,0)+IF(OR(S79="",S79="COMPLETAR"),1,0)))</x:f>
        <x:v>0</x:v>
      </x:c>
      <x:c r="V79" s="13" t="str">
        <x:f>IF(B79="","",IF(B79="NO","NO APLICA",IF(U79&gt;0,"INCOMPLETO",IF(R79="APROBADO","LISTO","POR APROBAR"))))</x:f>
      </x:c>
    </x:row>
    <x:row r="80">
      <x:c r="A80" s="13"/>
      <x:c r="B80" s="13"/>
      <x:c r="C80" s="13"/>
      <x:c r="D80" s="13"/>
      <x:c r="E80" s="13"/>
      <x:c r="F80" s="13"/>
      <x:c r="G80" s="13"/>
      <x:c r="H80" s="13"/>
      <x:c r="I80" s="13"/>
      <x:c r="J80" s="13"/>
      <x:c r="K80" s="13"/>
      <x:c r="L80" s="13"/>
      <x:c r="M80" s="14"/>
      <x:c r="N80" s="13"/>
      <x:c r="O80" s="13"/>
      <x:c r="P80" s="13"/>
      <x:c r="Q80" s="13"/>
      <x:c r="R80" s="13"/>
      <x:c r="S80" s="14"/>
      <x:c r="T80" s="13"/>
      <x:c r="U80" s="13" t="n">
        <x:f>IF(B80="",0,IF(B80="NO",0,COUNTBLANK(C80:L80)+COUNTBLANK(N80:Q80)+IF(OR(M80="",M80="COMPLETAR"),1,0)+IF(OR(S80="",S80="COMPLETAR"),1,0)))</x:f>
        <x:v>0</x:v>
      </x:c>
      <x:c r="V80" s="13" t="str">
        <x:f>IF(B80="","",IF(B80="NO","NO APLICA",IF(U80&gt;0,"INCOMPLETO",IF(R80="APROBADO","LISTO","POR APROBAR"))))</x:f>
      </x:c>
    </x:row>
    <x:row r="81">
      <x:c r="A81" s="13"/>
      <x:c r="B81" s="13"/>
      <x:c r="C81" s="13"/>
      <x:c r="D81" s="13"/>
      <x:c r="E81" s="13"/>
      <x:c r="F81" s="13"/>
      <x:c r="G81" s="13"/>
      <x:c r="H81" s="13"/>
      <x:c r="I81" s="13"/>
      <x:c r="J81" s="13"/>
      <x:c r="K81" s="13"/>
      <x:c r="L81" s="13"/>
      <x:c r="M81" s="14"/>
      <x:c r="N81" s="13"/>
      <x:c r="O81" s="13"/>
      <x:c r="P81" s="13"/>
      <x:c r="Q81" s="13"/>
      <x:c r="R81" s="13"/>
      <x:c r="S81" s="14"/>
      <x:c r="T81" s="13"/>
      <x:c r="U81" s="13" t="n">
        <x:f>IF(B81="",0,IF(B81="NO",0,COUNTBLANK(C81:L81)+COUNTBLANK(N81:Q81)+IF(OR(M81="",M81="COMPLETAR"),1,0)+IF(OR(S81="",S81="COMPLETAR"),1,0)))</x:f>
        <x:v>0</x:v>
      </x:c>
      <x:c r="V81" s="13" t="str">
        <x:f>IF(B81="","",IF(B81="NO","NO APLICA",IF(U81&gt;0,"INCOMPLETO",IF(R81="APROBADO","LISTO","POR APROBAR"))))</x:f>
      </x:c>
    </x:row>
    <x:row r="82">
      <x:c r="A82" s="13"/>
      <x:c r="B82" s="13"/>
      <x:c r="C82" s="13"/>
      <x:c r="D82" s="13"/>
      <x:c r="E82" s="13"/>
      <x:c r="F82" s="13"/>
      <x:c r="G82" s="13"/>
      <x:c r="H82" s="13"/>
      <x:c r="I82" s="13"/>
      <x:c r="J82" s="13"/>
      <x:c r="K82" s="13"/>
      <x:c r="L82" s="13"/>
      <x:c r="M82" s="14"/>
      <x:c r="N82" s="13"/>
      <x:c r="O82" s="13"/>
      <x:c r="P82" s="13"/>
      <x:c r="Q82" s="13"/>
      <x:c r="R82" s="13"/>
      <x:c r="S82" s="14"/>
      <x:c r="T82" s="13"/>
      <x:c r="U82" s="13" t="n">
        <x:f>IF(B82="",0,IF(B82="NO",0,COUNTBLANK(C82:L82)+COUNTBLANK(N82:Q82)+IF(OR(M82="",M82="COMPLETAR"),1,0)+IF(OR(S82="",S82="COMPLETAR"),1,0)))</x:f>
        <x:v>0</x:v>
      </x:c>
      <x:c r="V82" s="13" t="str">
        <x:f>IF(B82="","",IF(B82="NO","NO APLICA",IF(U82&gt;0,"INCOMPLETO",IF(R82="APROBADO","LISTO","POR APROBAR"))))</x:f>
      </x:c>
    </x:row>
    <x:row r="83">
      <x:c r="A83" s="13"/>
      <x:c r="B83" s="13"/>
      <x:c r="C83" s="13"/>
      <x:c r="D83" s="13"/>
      <x:c r="E83" s="13"/>
      <x:c r="F83" s="13"/>
      <x:c r="G83" s="13"/>
      <x:c r="H83" s="13"/>
      <x:c r="I83" s="13"/>
      <x:c r="J83" s="13"/>
      <x:c r="K83" s="13"/>
      <x:c r="L83" s="13"/>
      <x:c r="M83" s="14"/>
      <x:c r="N83" s="13"/>
      <x:c r="O83" s="13"/>
      <x:c r="P83" s="13"/>
      <x:c r="Q83" s="13"/>
      <x:c r="R83" s="13"/>
      <x:c r="S83" s="14"/>
      <x:c r="T83" s="13"/>
      <x:c r="U83" s="13" t="n">
        <x:f>IF(B83="",0,IF(B83="NO",0,COUNTBLANK(C83:L83)+COUNTBLANK(N83:Q83)+IF(OR(M83="",M83="COMPLETAR"),1,0)+IF(OR(S83="",S83="COMPLETAR"),1,0)))</x:f>
        <x:v>0</x:v>
      </x:c>
      <x:c r="V83" s="13" t="str">
        <x:f>IF(B83="","",IF(B83="NO","NO APLICA",IF(U83&gt;0,"INCOMPLETO",IF(R83="APROBADO","LISTO","POR APROBAR"))))</x:f>
      </x:c>
    </x:row>
    <x:row r="84">
      <x:c r="A84" s="13"/>
      <x:c r="B84" s="13"/>
      <x:c r="C84" s="13"/>
      <x:c r="D84" s="13"/>
      <x:c r="E84" s="13"/>
      <x:c r="F84" s="13"/>
      <x:c r="G84" s="13"/>
      <x:c r="H84" s="13"/>
      <x:c r="I84" s="13"/>
      <x:c r="J84" s="13"/>
      <x:c r="K84" s="13"/>
      <x:c r="L84" s="13"/>
      <x:c r="M84" s="14"/>
      <x:c r="N84" s="13"/>
      <x:c r="O84" s="13"/>
      <x:c r="P84" s="13"/>
      <x:c r="Q84" s="13"/>
      <x:c r="R84" s="13"/>
      <x:c r="S84" s="14"/>
      <x:c r="T84" s="13"/>
      <x:c r="U84" s="13" t="n">
        <x:f>IF(B84="",0,IF(B84="NO",0,COUNTBLANK(C84:L84)+COUNTBLANK(N84:Q84)+IF(OR(M84="",M84="COMPLETAR"),1,0)+IF(OR(S84="",S84="COMPLETAR"),1,0)))</x:f>
        <x:v>0</x:v>
      </x:c>
      <x:c r="V84" s="13" t="str">
        <x:f>IF(B84="","",IF(B84="NO","NO APLICA",IF(U84&gt;0,"INCOMPLETO",IF(R84="APROBADO","LISTO","POR APROBAR"))))</x:f>
      </x:c>
    </x:row>
    <x:row r="85">
      <x:c r="A85" s="13"/>
      <x:c r="B85" s="13"/>
      <x:c r="C85" s="13"/>
      <x:c r="D85" s="13"/>
      <x:c r="E85" s="13"/>
      <x:c r="F85" s="13"/>
      <x:c r="G85" s="13"/>
      <x:c r="H85" s="13"/>
      <x:c r="I85" s="13"/>
      <x:c r="J85" s="13"/>
      <x:c r="K85" s="13"/>
      <x:c r="L85" s="13"/>
      <x:c r="M85" s="14"/>
      <x:c r="N85" s="13"/>
      <x:c r="O85" s="13"/>
      <x:c r="P85" s="13"/>
      <x:c r="Q85" s="13"/>
      <x:c r="R85" s="13"/>
      <x:c r="S85" s="14"/>
      <x:c r="T85" s="13"/>
      <x:c r="U85" s="13" t="n">
        <x:f>IF(B85="",0,IF(B85="NO",0,COUNTBLANK(C85:L85)+COUNTBLANK(N85:Q85)+IF(OR(M85="",M85="COMPLETAR"),1,0)+IF(OR(S85="",S85="COMPLETAR"),1,0)))</x:f>
        <x:v>0</x:v>
      </x:c>
      <x:c r="V85" s="13" t="str">
        <x:f>IF(B85="","",IF(B85="NO","NO APLICA",IF(U85&gt;0,"INCOMPLETO",IF(R85="APROBADO","LISTO","POR APROBAR"))))</x:f>
      </x:c>
    </x:row>
    <x:row r="86">
      <x:c r="A86" s="13"/>
      <x:c r="B86" s="13"/>
      <x:c r="C86" s="13"/>
      <x:c r="D86" s="13"/>
      <x:c r="E86" s="13"/>
      <x:c r="F86" s="13"/>
      <x:c r="G86" s="13"/>
      <x:c r="H86" s="13"/>
      <x:c r="I86" s="13"/>
      <x:c r="J86" s="13"/>
      <x:c r="K86" s="13"/>
      <x:c r="L86" s="13"/>
      <x:c r="M86" s="14"/>
      <x:c r="N86" s="13"/>
      <x:c r="O86" s="13"/>
      <x:c r="P86" s="13"/>
      <x:c r="Q86" s="13"/>
      <x:c r="R86" s="13"/>
      <x:c r="S86" s="14"/>
      <x:c r="T86" s="13"/>
      <x:c r="U86" s="13" t="n">
        <x:f>IF(B86="",0,IF(B86="NO",0,COUNTBLANK(C86:L86)+COUNTBLANK(N86:Q86)+IF(OR(M86="",M86="COMPLETAR"),1,0)+IF(OR(S86="",S86="COMPLETAR"),1,0)))</x:f>
        <x:v>0</x:v>
      </x:c>
      <x:c r="V86" s="13" t="str">
        <x:f>IF(B86="","",IF(B86="NO","NO APLICA",IF(U86&gt;0,"INCOMPLETO",IF(R86="APROBADO","LISTO","POR APROBAR"))))</x:f>
      </x:c>
    </x:row>
    <x:row r="87">
      <x:c r="A87" s="13"/>
      <x:c r="B87" s="13"/>
      <x:c r="C87" s="13"/>
      <x:c r="D87" s="13"/>
      <x:c r="E87" s="13"/>
      <x:c r="F87" s="13"/>
      <x:c r="G87" s="13"/>
      <x:c r="H87" s="13"/>
      <x:c r="I87" s="13"/>
      <x:c r="J87" s="13"/>
      <x:c r="K87" s="13"/>
      <x:c r="L87" s="13"/>
      <x:c r="M87" s="14"/>
      <x:c r="N87" s="13"/>
      <x:c r="O87" s="13"/>
      <x:c r="P87" s="13"/>
      <x:c r="Q87" s="13"/>
      <x:c r="R87" s="13"/>
      <x:c r="S87" s="14"/>
      <x:c r="T87" s="13"/>
      <x:c r="U87" s="13" t="n">
        <x:f>IF(B87="",0,IF(B87="NO",0,COUNTBLANK(C87:L87)+COUNTBLANK(N87:Q87)+IF(OR(M87="",M87="COMPLETAR"),1,0)+IF(OR(S87="",S87="COMPLETAR"),1,0)))</x:f>
        <x:v>0</x:v>
      </x:c>
      <x:c r="V87" s="13" t="str">
        <x:f>IF(B87="","",IF(B87="NO","NO APLICA",IF(U87&gt;0,"INCOMPLETO",IF(R87="APROBADO","LISTO","POR APROBAR"))))</x:f>
      </x:c>
    </x:row>
    <x:row r="88">
      <x:c r="A88" s="13"/>
      <x:c r="B88" s="13"/>
      <x:c r="C88" s="13"/>
      <x:c r="D88" s="13"/>
      <x:c r="E88" s="13"/>
      <x:c r="F88" s="13"/>
      <x:c r="G88" s="13"/>
      <x:c r="H88" s="13"/>
      <x:c r="I88" s="13"/>
      <x:c r="J88" s="13"/>
      <x:c r="K88" s="13"/>
      <x:c r="L88" s="13"/>
      <x:c r="M88" s="14"/>
      <x:c r="N88" s="13"/>
      <x:c r="O88" s="13"/>
      <x:c r="P88" s="13"/>
      <x:c r="Q88" s="13"/>
      <x:c r="R88" s="13"/>
      <x:c r="S88" s="14"/>
      <x:c r="T88" s="13"/>
      <x:c r="U88" s="13" t="n">
        <x:f>IF(B88="",0,IF(B88="NO",0,COUNTBLANK(C88:L88)+COUNTBLANK(N88:Q88)+IF(OR(M88="",M88="COMPLETAR"),1,0)+IF(OR(S88="",S88="COMPLETAR"),1,0)))</x:f>
        <x:v>0</x:v>
      </x:c>
      <x:c r="V88" s="13" t="str">
        <x:f>IF(B88="","",IF(B88="NO","NO APLICA",IF(U88&gt;0,"INCOMPLETO",IF(R88="APROBADO","LISTO","POR APROBAR"))))</x:f>
      </x:c>
    </x:row>
    <x:row r="89">
      <x:c r="A89" s="13"/>
      <x:c r="B89" s="13"/>
      <x:c r="C89" s="13"/>
      <x:c r="D89" s="13"/>
      <x:c r="E89" s="13"/>
      <x:c r="F89" s="13"/>
      <x:c r="G89" s="13"/>
      <x:c r="H89" s="13"/>
      <x:c r="I89" s="13"/>
      <x:c r="J89" s="13"/>
      <x:c r="K89" s="13"/>
      <x:c r="L89" s="13"/>
      <x:c r="M89" s="14"/>
      <x:c r="N89" s="13"/>
      <x:c r="O89" s="13"/>
      <x:c r="P89" s="13"/>
      <x:c r="Q89" s="13"/>
      <x:c r="R89" s="13"/>
      <x:c r="S89" s="14"/>
      <x:c r="T89" s="13"/>
      <x:c r="U89" s="13" t="n">
        <x:f>IF(B89="",0,IF(B89="NO",0,COUNTBLANK(C89:L89)+COUNTBLANK(N89:Q89)+IF(OR(M89="",M89="COMPLETAR"),1,0)+IF(OR(S89="",S89="COMPLETAR"),1,0)))</x:f>
        <x:v>0</x:v>
      </x:c>
      <x:c r="V89" s="13" t="str">
        <x:f>IF(B89="","",IF(B89="NO","NO APLICA",IF(U89&gt;0,"INCOMPLETO",IF(R89="APROBADO","LISTO","POR APROBAR"))))</x:f>
      </x:c>
    </x:row>
    <x:row r="90">
      <x:c r="A90" s="13"/>
      <x:c r="B90" s="13"/>
      <x:c r="C90" s="13"/>
      <x:c r="D90" s="13"/>
      <x:c r="E90" s="13"/>
      <x:c r="F90" s="13"/>
      <x:c r="G90" s="13"/>
      <x:c r="H90" s="13"/>
      <x:c r="I90" s="13"/>
      <x:c r="J90" s="13"/>
      <x:c r="K90" s="13"/>
      <x:c r="L90" s="13"/>
      <x:c r="M90" s="14"/>
      <x:c r="N90" s="13"/>
      <x:c r="O90" s="13"/>
      <x:c r="P90" s="13"/>
      <x:c r="Q90" s="13"/>
      <x:c r="R90" s="13"/>
      <x:c r="S90" s="14"/>
      <x:c r="T90" s="13"/>
      <x:c r="U90" s="13" t="n">
        <x:f>IF(B90="",0,IF(B90="NO",0,COUNTBLANK(C90:L90)+COUNTBLANK(N90:Q90)+IF(OR(M90="",M90="COMPLETAR"),1,0)+IF(OR(S90="",S90="COMPLETAR"),1,0)))</x:f>
        <x:v>0</x:v>
      </x:c>
      <x:c r="V90" s="13" t="str">
        <x:f>IF(B90="","",IF(B90="NO","NO APLICA",IF(U90&gt;0,"INCOMPLETO",IF(R90="APROBADO","LISTO","POR APROBAR"))))</x:f>
      </x:c>
    </x:row>
    <x:row r="91">
      <x:c r="A91" s="13"/>
      <x:c r="B91" s="13"/>
      <x:c r="C91" s="13"/>
      <x:c r="D91" s="13"/>
      <x:c r="E91" s="13"/>
      <x:c r="F91" s="13"/>
      <x:c r="G91" s="13"/>
      <x:c r="H91" s="13"/>
      <x:c r="I91" s="13"/>
      <x:c r="J91" s="13"/>
      <x:c r="K91" s="13"/>
      <x:c r="L91" s="13"/>
      <x:c r="M91" s="14"/>
      <x:c r="N91" s="13"/>
      <x:c r="O91" s="13"/>
      <x:c r="P91" s="13"/>
      <x:c r="Q91" s="13"/>
      <x:c r="R91" s="13"/>
      <x:c r="S91" s="14"/>
      <x:c r="T91" s="13"/>
      <x:c r="U91" s="13" t="n">
        <x:f>IF(B91="",0,IF(B91="NO",0,COUNTBLANK(C91:L91)+COUNTBLANK(N91:Q91)+IF(OR(M91="",M91="COMPLETAR"),1,0)+IF(OR(S91="",S91="COMPLETAR"),1,0)))</x:f>
        <x:v>0</x:v>
      </x:c>
      <x:c r="V91" s="13" t="str">
        <x:f>IF(B91="","",IF(B91="NO","NO APLICA",IF(U91&gt;0,"INCOMPLETO",IF(R91="APROBADO","LISTO","POR APROBAR"))))</x:f>
      </x:c>
    </x:row>
    <x:row r="92">
      <x:c r="A92" s="13"/>
      <x:c r="B92" s="13"/>
      <x:c r="C92" s="13"/>
      <x:c r="D92" s="13"/>
      <x:c r="E92" s="13"/>
      <x:c r="F92" s="13"/>
      <x:c r="G92" s="13"/>
      <x:c r="H92" s="13"/>
      <x:c r="I92" s="13"/>
      <x:c r="J92" s="13"/>
      <x:c r="K92" s="13"/>
      <x:c r="L92" s="13"/>
      <x:c r="M92" s="14"/>
      <x:c r="N92" s="13"/>
      <x:c r="O92" s="13"/>
      <x:c r="P92" s="13"/>
      <x:c r="Q92" s="13"/>
      <x:c r="R92" s="13"/>
      <x:c r="S92" s="14"/>
      <x:c r="T92" s="13"/>
      <x:c r="U92" s="13" t="n">
        <x:f>IF(B92="",0,IF(B92="NO",0,COUNTBLANK(C92:L92)+COUNTBLANK(N92:Q92)+IF(OR(M92="",M92="COMPLETAR"),1,0)+IF(OR(S92="",S92="COMPLETAR"),1,0)))</x:f>
        <x:v>0</x:v>
      </x:c>
      <x:c r="V92" s="13" t="str">
        <x:f>IF(B92="","",IF(B92="NO","NO APLICA",IF(U92&gt;0,"INCOMPLETO",IF(R92="APROBADO","LISTO","POR APROBAR"))))</x:f>
      </x:c>
    </x:row>
    <x:row r="93">
      <x:c r="A93" s="13"/>
      <x:c r="B93" s="13"/>
      <x:c r="C93" s="13"/>
      <x:c r="D93" s="13"/>
      <x:c r="E93" s="13"/>
      <x:c r="F93" s="13"/>
      <x:c r="G93" s="13"/>
      <x:c r="H93" s="13"/>
      <x:c r="I93" s="13"/>
      <x:c r="J93" s="13"/>
      <x:c r="K93" s="13"/>
      <x:c r="L93" s="13"/>
      <x:c r="M93" s="14"/>
      <x:c r="N93" s="13"/>
      <x:c r="O93" s="13"/>
      <x:c r="P93" s="13"/>
      <x:c r="Q93" s="13"/>
      <x:c r="R93" s="13"/>
      <x:c r="S93" s="14"/>
      <x:c r="T93" s="13"/>
      <x:c r="U93" s="13" t="n">
        <x:f>IF(B93="",0,IF(B93="NO",0,COUNTBLANK(C93:L93)+COUNTBLANK(N93:Q93)+IF(OR(M93="",M93="COMPLETAR"),1,0)+IF(OR(S93="",S93="COMPLETAR"),1,0)))</x:f>
        <x:v>0</x:v>
      </x:c>
      <x:c r="V93" s="13" t="str">
        <x:f>IF(B93="","",IF(B93="NO","NO APLICA",IF(U93&gt;0,"INCOMPLETO",IF(R93="APROBADO","LISTO","POR APROBAR"))))</x:f>
      </x:c>
    </x:row>
    <x:row r="94">
      <x:c r="A94" s="13"/>
      <x:c r="B94" s="13"/>
      <x:c r="C94" s="13"/>
      <x:c r="D94" s="13"/>
      <x:c r="E94" s="13"/>
      <x:c r="F94" s="13"/>
      <x:c r="G94" s="13"/>
      <x:c r="H94" s="13"/>
      <x:c r="I94" s="13"/>
      <x:c r="J94" s="13"/>
      <x:c r="K94" s="13"/>
      <x:c r="L94" s="13"/>
      <x:c r="M94" s="14"/>
      <x:c r="N94" s="13"/>
      <x:c r="O94" s="13"/>
      <x:c r="P94" s="13"/>
      <x:c r="Q94" s="13"/>
      <x:c r="R94" s="13"/>
      <x:c r="S94" s="14"/>
      <x:c r="T94" s="13"/>
      <x:c r="U94" s="13" t="n">
        <x:f>IF(B94="",0,IF(B94="NO",0,COUNTBLANK(C94:L94)+COUNTBLANK(N94:Q94)+IF(OR(M94="",M94="COMPLETAR"),1,0)+IF(OR(S94="",S94="COMPLETAR"),1,0)))</x:f>
        <x:v>0</x:v>
      </x:c>
      <x:c r="V94" s="13" t="str">
        <x:f>IF(B94="","",IF(B94="NO","NO APLICA",IF(U94&gt;0,"INCOMPLETO",IF(R94="APROBADO","LISTO","POR APROBAR"))))</x:f>
      </x:c>
    </x:row>
    <x:row r="95">
      <x:c r="A95" s="13"/>
      <x:c r="B95" s="13"/>
      <x:c r="C95" s="13"/>
      <x:c r="D95" s="13"/>
      <x:c r="E95" s="13"/>
      <x:c r="F95" s="13"/>
      <x:c r="G95" s="13"/>
      <x:c r="H95" s="13"/>
      <x:c r="I95" s="13"/>
      <x:c r="J95" s="13"/>
      <x:c r="K95" s="13"/>
      <x:c r="L95" s="13"/>
      <x:c r="M95" s="14"/>
      <x:c r="N95" s="13"/>
      <x:c r="O95" s="13"/>
      <x:c r="P95" s="13"/>
      <x:c r="Q95" s="13"/>
      <x:c r="R95" s="13"/>
      <x:c r="S95" s="14"/>
      <x:c r="T95" s="13"/>
      <x:c r="U95" s="13" t="n">
        <x:f>IF(B95="",0,IF(B95="NO",0,COUNTBLANK(C95:L95)+COUNTBLANK(N95:Q95)+IF(OR(M95="",M95="COMPLETAR"),1,0)+IF(OR(S95="",S95="COMPLETAR"),1,0)))</x:f>
        <x:v>0</x:v>
      </x:c>
      <x:c r="V95" s="13" t="str">
        <x:f>IF(B95="","",IF(B95="NO","NO APLICA",IF(U95&gt;0,"INCOMPLETO",IF(R95="APROBADO","LISTO","POR APROBAR"))))</x:f>
      </x:c>
    </x:row>
    <x:row r="96">
      <x:c r="A96" s="13"/>
      <x:c r="B96" s="13"/>
      <x:c r="C96" s="13"/>
      <x:c r="D96" s="13"/>
      <x:c r="E96" s="13"/>
      <x:c r="F96" s="13"/>
      <x:c r="G96" s="13"/>
      <x:c r="H96" s="13"/>
      <x:c r="I96" s="13"/>
      <x:c r="J96" s="13"/>
      <x:c r="K96" s="13"/>
      <x:c r="L96" s="13"/>
      <x:c r="M96" s="14"/>
      <x:c r="N96" s="13"/>
      <x:c r="O96" s="13"/>
      <x:c r="P96" s="13"/>
      <x:c r="Q96" s="13"/>
      <x:c r="R96" s="13"/>
      <x:c r="S96" s="14"/>
      <x:c r="T96" s="13"/>
      <x:c r="U96" s="13" t="n">
        <x:f>IF(B96="",0,IF(B96="NO",0,COUNTBLANK(C96:L96)+COUNTBLANK(N96:Q96)+IF(OR(M96="",M96="COMPLETAR"),1,0)+IF(OR(S96="",S96="COMPLETAR"),1,0)))</x:f>
        <x:v>0</x:v>
      </x:c>
      <x:c r="V96" s="13" t="str">
        <x:f>IF(B96="","",IF(B96="NO","NO APLICA",IF(U96&gt;0,"INCOMPLETO",IF(R96="APROBADO","LISTO","POR APROBAR"))))</x:f>
      </x:c>
    </x:row>
    <x:row r="97">
      <x:c r="A97" s="13"/>
      <x:c r="B97" s="13"/>
      <x:c r="C97" s="13"/>
      <x:c r="D97" s="13"/>
      <x:c r="E97" s="13"/>
      <x:c r="F97" s="13"/>
      <x:c r="G97" s="13"/>
      <x:c r="H97" s="13"/>
      <x:c r="I97" s="13"/>
      <x:c r="J97" s="13"/>
      <x:c r="K97" s="13"/>
      <x:c r="L97" s="13"/>
      <x:c r="M97" s="14"/>
      <x:c r="N97" s="13"/>
      <x:c r="O97" s="13"/>
      <x:c r="P97" s="13"/>
      <x:c r="Q97" s="13"/>
      <x:c r="R97" s="13"/>
      <x:c r="S97" s="14"/>
      <x:c r="T97" s="13"/>
      <x:c r="U97" s="13" t="n">
        <x:f>IF(B97="",0,IF(B97="NO",0,COUNTBLANK(C97:L97)+COUNTBLANK(N97:Q97)+IF(OR(M97="",M97="COMPLETAR"),1,0)+IF(OR(S97="",S97="COMPLETAR"),1,0)))</x:f>
        <x:v>0</x:v>
      </x:c>
      <x:c r="V97" s="13" t="str">
        <x:f>IF(B97="","",IF(B97="NO","NO APLICA",IF(U97&gt;0,"INCOMPLETO",IF(R97="APROBADO","LISTO","POR APROBAR"))))</x:f>
      </x:c>
    </x:row>
    <x:row r="98">
      <x:c r="A98" s="13"/>
      <x:c r="B98" s="13"/>
      <x:c r="C98" s="13"/>
      <x:c r="D98" s="13"/>
      <x:c r="E98" s="13"/>
      <x:c r="F98" s="13"/>
      <x:c r="G98" s="13"/>
      <x:c r="H98" s="13"/>
      <x:c r="I98" s="13"/>
      <x:c r="J98" s="13"/>
      <x:c r="K98" s="13"/>
      <x:c r="L98" s="13"/>
      <x:c r="M98" s="14"/>
      <x:c r="N98" s="13"/>
      <x:c r="O98" s="13"/>
      <x:c r="P98" s="13"/>
      <x:c r="Q98" s="13"/>
      <x:c r="R98" s="13"/>
      <x:c r="S98" s="14"/>
      <x:c r="T98" s="13"/>
      <x:c r="U98" s="13" t="n">
        <x:f>IF(B98="",0,IF(B98="NO",0,COUNTBLANK(C98:L98)+COUNTBLANK(N98:Q98)+IF(OR(M98="",M98="COMPLETAR"),1,0)+IF(OR(S98="",S98="COMPLETAR"),1,0)))</x:f>
        <x:v>0</x:v>
      </x:c>
      <x:c r="V98" s="13" t="str">
        <x:f>IF(B98="","",IF(B98="NO","NO APLICA",IF(U98&gt;0,"INCOMPLETO",IF(R98="APROBADO","LISTO","POR APROBAR"))))</x:f>
      </x:c>
    </x:row>
    <x:row r="99">
      <x:c r="A99" s="13"/>
      <x:c r="B99" s="13"/>
      <x:c r="C99" s="13"/>
      <x:c r="D99" s="13"/>
      <x:c r="E99" s="13"/>
      <x:c r="F99" s="13"/>
      <x:c r="G99" s="13"/>
      <x:c r="H99" s="13"/>
      <x:c r="I99" s="13"/>
      <x:c r="J99" s="13"/>
      <x:c r="K99" s="13"/>
      <x:c r="L99" s="13"/>
      <x:c r="M99" s="14"/>
      <x:c r="N99" s="13"/>
      <x:c r="O99" s="13"/>
      <x:c r="P99" s="13"/>
      <x:c r="Q99" s="13"/>
      <x:c r="R99" s="13"/>
      <x:c r="S99" s="14"/>
      <x:c r="T99" s="13"/>
      <x:c r="U99" s="13" t="n">
        <x:f>IF(B99="",0,IF(B99="NO",0,COUNTBLANK(C99:L99)+COUNTBLANK(N99:Q99)+IF(OR(M99="",M99="COMPLETAR"),1,0)+IF(OR(S99="",S99="COMPLETAR"),1,0)))</x:f>
        <x:v>0</x:v>
      </x:c>
      <x:c r="V99" s="13" t="str">
        <x:f>IF(B99="","",IF(B99="NO","NO APLICA",IF(U99&gt;0,"INCOMPLETO",IF(R99="APROBADO","LISTO","POR APROBAR"))))</x:f>
      </x:c>
    </x:row>
    <x:row r="100">
      <x:c r="A100" s="13"/>
      <x:c r="B100" s="13"/>
      <x:c r="C100" s="13"/>
      <x:c r="D100" s="13"/>
      <x:c r="E100" s="13"/>
      <x:c r="F100" s="13"/>
      <x:c r="G100" s="13"/>
      <x:c r="H100" s="13"/>
      <x:c r="I100" s="13"/>
      <x:c r="J100" s="13"/>
      <x:c r="K100" s="13"/>
      <x:c r="L100" s="13"/>
      <x:c r="M100" s="14"/>
      <x:c r="N100" s="13"/>
      <x:c r="O100" s="13"/>
      <x:c r="P100" s="13"/>
      <x:c r="Q100" s="13"/>
      <x:c r="R100" s="13"/>
      <x:c r="S100" s="14"/>
      <x:c r="T100" s="13"/>
      <x:c r="U100" s="13" t="n">
        <x:f>IF(B100="",0,IF(B100="NO",0,COUNTBLANK(C100:L100)+COUNTBLANK(N100:Q100)+IF(OR(M100="",M100="COMPLETAR"),1,0)+IF(OR(S100="",S100="COMPLETAR"),1,0)))</x:f>
        <x:v>0</x:v>
      </x:c>
      <x:c r="V100" s="13" t="str">
        <x:f>IF(B100="","",IF(B100="NO","NO APLICA",IF(U100&gt;0,"INCOMPLETO",IF(R100="APROBADO","LISTO","POR APROBAR"))))</x:f>
      </x:c>
    </x:row>
  </x:sheetData>
  <x:mergeCells>
    <x:mergeCell ref="A1:V2"/>
    <x:mergeCell ref="A3:V3"/>
  </x:mergeCells>
  <x:conditionalFormatting sqref="V6:V100">
    <x:cfRule type="containsText" dxfId="0" priority="1" operator="containsText" text="INCOMPLETO"/>
    <x:cfRule type="containsText" dxfId="1" priority="2" operator="containsText" text="POR APROBAR"/>
    <x:cfRule type="containsText" dxfId="2" priority="3" operator="containsText" text="LISTO"/>
    <x:cfRule type="containsText" dxfId="3" priority="4" operator="containsText" text="NO APLICA"/>
  </x:conditionalFormatting>
  <x:dataValidations count="4">
    <x:dataValidation type="list" sqref="B6:B100">
      <x:formula1>"SI,NO"</x:formula1>
    </x:dataValidation>
    <x:dataValidation type="list" sqref="C6:C100">
      <x:formula1>"OIR,PIR,AIR,EIR"</x:formula1>
    </x:dataValidation>
    <x:dataValidation type="list" sqref="N6:N100">
      <x:formula1>"WIP,SHARED,PUBLISHED,COMMISSIONING,HANDOVER"</x:formula1>
    </x:dataValidation>
    <x:dataValidation type="list" sqref="R6:R100">
      <x:formula1>"BORRADOR,EN REVISIÓN,APROBADO,RECHAZADO"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42" hidden="0" customWidth="1"/>
  </x:cols>
  <x:sheetData>
    <x:row r="1">
      <x:c r="A1" s="3" t="str">
        <x:v>SORA IRM · DASHBOARD DE DEFINICIÓN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5" t="str">
        <x:v>El gate evalúa alcance, configuración, completitud y aprobación de requisitos activos.</x:v>
      </x:c>
      <x:c r="B3" s="5"/>
      <x:c r="C3" s="5"/>
      <x:c r="D3" s="5"/>
      <x:c r="E3" s="5"/>
      <x:c r="F3" s="5"/>
      <x:c r="G3" s="5"/>
      <x:c r="H3" s="5"/>
    </x:row>
    <x:row r="5">
      <x:c r="A5" s="9" t="str">
        <x:v>INDICADOR</x:v>
      </x:c>
      <x:c r="B5" s="9" t="str">
        <x:v>VALOR</x:v>
      </x:c>
    </x:row>
    <x:row r="6">
      <x:c r="A6" t="str">
        <x:v>Requisitos activos</x:v>
      </x:c>
      <x:c r="B6" t="n">
        <x:f>COUNTIF('MATRIZ_REQ'!$B$6:$B$100,"SI")</x:f>
        <x:v>20</x:v>
      </x:c>
    </x:row>
    <x:row r="7">
      <x:c r="A7" t="str">
        <x:v>OIR</x:v>
      </x:c>
      <x:c r="B7" t="n">
        <x:f>COUNTIFS('MATRIZ_REQ'!$B$6:$B$100,"SI",'MATRIZ_REQ'!$C$6:$C$100,"OIR")</x:f>
        <x:v>3</x:v>
      </x:c>
    </x:row>
    <x:row r="8">
      <x:c r="A8" t="str">
        <x:v>PIR</x:v>
      </x:c>
      <x:c r="B8" t="n">
        <x:f>COUNTIFS('MATRIZ_REQ'!$B$6:$B$100,"SI",'MATRIZ_REQ'!$C$6:$C$100,"PIR")</x:f>
        <x:v>5</x:v>
      </x:c>
    </x:row>
    <x:row r="9">
      <x:c r="A9" t="str">
        <x:v>AIR</x:v>
      </x:c>
      <x:c r="B9" t="n">
        <x:f>COUNTIFS('MATRIZ_REQ'!$B$6:$B$100,"SI",'MATRIZ_REQ'!$C$6:$C$100,"AIR")</x:f>
        <x:v>6</x:v>
      </x:c>
    </x:row>
    <x:row r="10">
      <x:c r="A10" t="str">
        <x:v>EIR</x:v>
      </x:c>
      <x:c r="B10" t="n">
        <x:f>COUNTIFS('MATRIZ_REQ'!$B$6:$B$100,"SI",'MATRIZ_REQ'!$C$6:$C$100,"EIR")</x:f>
        <x:v>6</x:v>
      </x:c>
    </x:row>
    <x:row r="11">
      <x:c r="A11" t="str">
        <x:v>Incompletos</x:v>
      </x:c>
      <x:c r="B11" t="n">
        <x:f>COUNTIFS('MATRIZ_REQ'!$B$6:$B$100,"SI",'MATRIZ_REQ'!$U$6:$U$100,"&gt;0")</x:f>
        <x:v>20</x:v>
      </x:c>
    </x:row>
    <x:row r="12">
      <x:c r="A12" t="str">
        <x:v>Por aprobar / borrador</x:v>
      </x:c>
      <x:c r="B12" t="n">
        <x:f>COUNTIFS('MATRIZ_REQ'!$B$6:$B$100,"SI",'MATRIZ_REQ'!$V$6:$V$100,"POR APROBAR")</x:f>
        <x:v>0</x:v>
      </x:c>
    </x:row>
    <x:row r="13">
      <x:c r="A13" t="str">
        <x:v>Aprobados y completos</x:v>
      </x:c>
      <x:c r="B13" t="n">
        <x:f>COUNTIFS('MATRIZ_REQ'!$B$6:$B$100,"SI",'MATRIZ_REQ'!$V$6:$V$100,"LISTO")</x:f>
        <x:v>0</x:v>
      </x:c>
    </x:row>
    <x:row r="15">
      <x:c r="A15" s="9" t="str">
        <x:v>GATE</x:v>
      </x:c>
      <x:c r="B15" s="9" t="str">
        <x:v>VALOR</x:v>
      </x:c>
    </x:row>
    <x:row r="16">
      <x:c r="A16" t="str">
        <x:v>Configuración incompleta</x:v>
      </x:c>
      <x:c r="B16" t="n">
        <x:f>COUNTIF('CONFIG'!$B$6:$B$14,"COMPLETAR")+COUNTBLANK('CONFIG'!$B$6:$B$14)</x:f>
        <x:v>8</x:v>
      </x:c>
    </x:row>
    <x:row r="17">
      <x:c r="A17" t="str">
        <x:v>Decisión</x:v>
      </x:c>
      <x:c r="B17" t="str">
        <x:f>IF(B6=0,"SIN ALCANCE CONFIGURADO",IF(B16&gt;0,"CONFIGURACIÓN INCOMPLETA",IF(B11&gt;0,"REQUISITOS INCOMPLETOS",IF(B12&gt;0,"PENDIENTE DE APROBACIÓN","APTO PARA INTERCAMBIO"))))</x:f>
        <x:v>CONFIGURACIÓN INCOMPLETA</x:v>
      </x:c>
    </x:row>
    <x:row r="18">
      <x:c r="A18" t="str">
        <x:v>Regla</x:v>
      </x:c>
      <x:c r="B18" t="str">
        <x:v>Alcance activo, configuración completa, requisitos completos y aprobados</x:v>
      </x:c>
    </x:row>
  </x:sheetData>
  <x:mergeCells>
    <x:mergeCell ref="A1:H2"/>
    <x:mergeCell ref="A3:H3"/>
  </x:mergeCells>
  <x:conditionalFormatting sqref="B17:B17">
    <x:cfRule type="containsText" dxfId="4" priority="1" operator="containsText" text="INCOMPLETA"/>
    <x:cfRule type="containsText" dxfId="5" priority="2" operator="containsText" text="REQUISITOS INCOMPLETOS"/>
    <x:cfRule type="containsText" dxfId="6" priority="3" operator="containsText" text="PENDIENTE"/>
    <x:cfRule type="containsText" dxfId="7" priority="4" operator="containsText" text="APTO"/>
    <x:cfRule type="containsText" dxfId="8" priority="5" operator="containsText" text="SIN ALCANCE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48" hidden="0" customWidth="1"/>
    <x:col min="3" max="3" width="48" hidden="0" customWidth="1"/>
    <x:col min="4" max="4" width="48" hidden="0" customWidth="1"/>
  </x:cols>
  <x:sheetData>
    <x:row r="1">
      <x:c r="A1" s="15" t="str">
        <x:v>SORA IRM · GUÍA DE USO</x:v>
      </x:c>
      <x:c r="B1" s="15"/>
      <x:c r="C1" s="15"/>
      <x:c r="D1" s="15"/>
    </x:row>
    <x:row r="2">
      <x:c r="A2" s="15"/>
      <x:c r="B2" s="15"/>
      <x:c r="C2" s="15"/>
      <x:c r="D2" s="15"/>
    </x:row>
    <x:row r="3">
      <x:c r="A3" s="16" t="str">
        <x:v>Definir información comienza por el propósito: pedir datos sin un uso y criterio claros genera volumen, no valor.</x:v>
      </x:c>
      <x:c r="B3" s="16"/>
      <x:c r="C3" s="16"/>
      <x:c r="D3" s="16"/>
    </x:row>
    <x:row r="4">
      <x:c r="A4" s="13"/>
      <x:c r="B4" s="13"/>
      <x:c r="C4" s="13"/>
      <x:c r="D4" s="13"/>
    </x:row>
    <x:row r="5">
      <x:c r="A5" s="9" t="str">
        <x:v>PASO</x:v>
      </x:c>
      <x:c r="B5" s="9" t="str">
        <x:v>ACCIÓN</x:v>
      </x:c>
      <x:c r="C5" s="9" t="str">
        <x:v>REGLA</x:v>
      </x:c>
      <x:c r="D5" s="9" t="str">
        <x:v>SALIDA</x:v>
      </x:c>
    </x:row>
    <x:row r="6">
      <x:c r="A6" s="13" t="str">
        <x:v>1</x:v>
      </x:c>
      <x:c r="B6" s="13" t="str">
        <x:v>Configurar contexto</x:v>
      </x:c>
      <x:c r="C6" s="13" t="str">
        <x:v>Identificar activo, intercambio, partes y autoridad</x:v>
      </x:c>
      <x:c r="D6" s="13" t="str">
        <x:v>CONFIG completa</x:v>
      </x:c>
    </x:row>
    <x:row r="7">
      <x:c r="A7" s="13" t="str">
        <x:v>2</x:v>
      </x:c>
      <x:c r="B7" s="13" t="str">
        <x:v>Revisar aplicabilidad</x:v>
      </x:c>
      <x:c r="C7" s="13" t="str">
        <x:v>Marcar NO y documentar el motivo en REFERENCIA / JUSTIFICACIÓN</x:v>
      </x:c>
      <x:c r="D7" s="13" t="str">
        <x:v>Alcance visible</x:v>
      </x:c>
    </x:row>
    <x:row r="8">
      <x:c r="A8" s="13" t="str">
        <x:v>3</x:v>
      </x:c>
      <x:c r="B8" s="13" t="str">
        <x:v>Definir propósito</x:v>
      </x:c>
      <x:c r="C8" s="13" t="str">
        <x:v>Explicar qué decisión o uso habilita el requisito</x:v>
      </x:c>
      <x:c r="D8" s="13" t="str">
        <x:v>Necesidad comprobable</x:v>
      </x:c>
    </x:row>
    <x:row r="9">
      <x:c r="A9" s="13" t="str">
        <x:v>4</x:v>
      </x:c>
      <x:c r="B9" s="13" t="str">
        <x:v>Definir objeto</x:v>
      </x:c>
      <x:c r="C9" s="13" t="str">
        <x:v>Indicar activo, sistema, contenedor o población aplicable</x:v>
      </x:c>
      <x:c r="D9" s="13" t="str">
        <x:v>Alcance preciso</x:v>
      </x:c>
    </x:row>
    <x:row r="10">
      <x:c r="A10" s="13" t="str">
        <x:v>5</x:v>
      </x:c>
      <x:c r="B10" s="13" t="str">
        <x:v>Definir necesidad</x:v>
      </x:c>
      <x:c r="C10" s="13" t="str">
        <x:v>Separar geometría, datos alfanuméricos y documentación</x:v>
      </x:c>
      <x:c r="D10" s="13" t="str">
        <x:v>Nivel adecuado al propósito</x:v>
      </x:c>
    </x:row>
    <x:row r="11">
      <x:c r="A11" s="13" t="str">
        <x:v>6</x:v>
      </x:c>
      <x:c r="B11" s="13" t="str">
        <x:v>Asignar entrega</x:v>
      </x:c>
      <x:c r="C11" s="13" t="str">
        <x:v>Definir responsable, formato y punto de control</x:v>
      </x:c>
      <x:c r="D11" s="13" t="str">
        <x:v>Compromiso trazable</x:v>
      </x:c>
    </x:row>
    <x:row r="12">
      <x:c r="A12" s="13" t="str">
        <x:v>7</x:v>
      </x:c>
      <x:c r="B12" s="13" t="str">
        <x:v>Definir aceptación</x:v>
      </x:c>
      <x:c r="C12" s="13" t="str">
        <x:v>Criterio objetivo, método y evidencia</x:v>
      </x:c>
      <x:c r="D12" s="13" t="str">
        <x:v>Verificación reproducible</x:v>
      </x:c>
    </x:row>
    <x:row r="13">
      <x:c r="A13" s="13" t="str">
        <x:v>8</x:v>
      </x:c>
      <x:c r="B13" s="13" t="str">
        <x:v>Revisar y aprobar</x:v>
      </x:c>
      <x:c r="C13" s="13" t="str">
        <x:v>Revisor y autoridad confirman el requisito</x:v>
      </x:c>
      <x:c r="D13" s="13" t="str">
        <x:v>Requisito aprobado</x:v>
      </x:c>
    </x:row>
    <x:row r="14">
      <x:c r="A14" s="13" t="str">
        <x:v>9</x:v>
      </x:c>
      <x:c r="B14" s="13" t="str">
        <x:v>Conectar herramientas</x:v>
      </x:c>
      <x:c r="C14" s="13" t="str">
        <x:v>Trasladar a RACI, MIDP/TIDP, IDS y QA/QC cuando aplique</x:v>
      </x:c>
      <x:c r="D14" s="13" t="str">
        <x:v>Continuidad técnica</x:v>
      </x:c>
    </x:row>
    <x:row r="15">
      <x:c r="A15" s="13"/>
      <x:c r="B15" s="13"/>
      <x:c r="C15" s="13"/>
      <x:c r="D15" s="13"/>
    </x:row>
    <x:row r="16">
      <x:c r="A16" s="13"/>
      <x:c r="B16" s="13"/>
      <x:c r="C16" s="13"/>
      <x:c r="D16" s="13"/>
    </x:row>
    <x:row r="17">
      <x:c r="A17" s="13"/>
      <x:c r="B17" s="13"/>
      <x:c r="C17" s="13"/>
      <x:c r="D17" s="13"/>
    </x:row>
    <x:row r="18">
      <x:c r="A18" s="13"/>
      <x:c r="B18" s="13"/>
      <x:c r="C18" s="13"/>
      <x:c r="D18" s="13"/>
    </x:row>
    <x:row r="19">
      <x:c r="A19" s="13"/>
      <x:c r="B19" s="13"/>
      <x:c r="C19" s="13"/>
      <x:c r="D19" s="13"/>
    </x:row>
    <x:row r="20">
      <x:c r="A20" s="13"/>
      <x:c r="B20" s="13"/>
      <x:c r="C20" s="13"/>
      <x:c r="D20" s="13"/>
    </x:row>
  </x:sheetData>
  <x:mergeCells>
    <x:mergeCell ref="A1:D2"/>
    <x:mergeCell ref="A3:D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60" hidden="0" customWidth="1"/>
    <x:col min="3" max="3" width="60" hidden="0" customWidth="1"/>
    <x:col min="4" max="4" width="72" hidden="0" customWidth="1"/>
  </x:cols>
  <x:sheetData>
    <x:row r="1">
      <x:c r="A1" s="15" t="str">
        <x:v>SORA IRM · FUENTES Y LÍMITES</x:v>
      </x:c>
      <x:c r="B1" s="15"/>
      <x:c r="C1" s="15"/>
      <x:c r="D1" s="15"/>
    </x:row>
    <x:row r="2">
      <x:c r="A2" s="15"/>
      <x:c r="B2" s="15"/>
      <x:c r="C2" s="15"/>
      <x:c r="D2" s="15"/>
    </x:row>
    <x:row r="3">
      <x:c r="A3" s="16" t="str">
        <x:v>La plantilla organiza requisitos; no reproduce normas protegidas, no certifica conformidad y debe adaptarse al contrato y jurisdicción.</x:v>
      </x:c>
      <x:c r="B3" s="16"/>
      <x:c r="C3" s="16"/>
      <x:c r="D3" s="16"/>
    </x:row>
    <x:row r="4">
      <x:c r="A4" s="13"/>
      <x:c r="B4" s="13"/>
      <x:c r="C4" s="13"/>
      <x:c r="D4" s="13"/>
    </x:row>
    <x:row r="5">
      <x:c r="A5" s="9" t="str">
        <x:v>REFERENCIA</x:v>
      </x:c>
      <x:c r="B5" s="9" t="str">
        <x:v>APLICACIÓN</x:v>
      </x:c>
      <x:c r="C5" s="9" t="str">
        <x:v>LÍMITE</x:v>
      </x:c>
      <x:c r="D5" s="9" t="str">
        <x:v>URL</x:v>
      </x:c>
    </x:row>
    <x:row r="6">
      <x:c r="A6" s="13" t="str">
        <x:v>ISO 19650-1:2018</x:v>
      </x:c>
      <x:c r="B6" s="13" t="str">
        <x:v>Conceptos de gestión, intercambio, registro, versión y organización</x:v>
      </x:c>
      <x:c r="C6" s="13" t="str">
        <x:v>Vigente; confirmada en 2024 y en proceso de revisión. Verificar edición contractual</x:v>
      </x:c>
      <x:c r="D6" s="13" t="str">
        <x:v>https://www.iso.org/standard/68078.html</x:v>
      </x:c>
    </x:row>
    <x:row r="7">
      <x:c r="A7" s="13" t="str">
        <x:v>ISO 19650-2:2018</x:v>
      </x:c>
      <x:c r="B7" s="13" t="str">
        <x:v>Proceso de gestión durante la entrega e intercambios</x:v>
      </x:c>
      <x:c r="C7" s="13" t="str">
        <x:v>Vigente; confirmada en 2024 y en proceso de revisión. Verificar edición contractual</x:v>
      </x:c>
      <x:c r="D7" s="13" t="str">
        <x:v>https://www.iso.org/standard/68080.html</x:v>
      </x:c>
    </x:row>
    <x:row r="8">
      <x:c r="A8" s="13" t="str">
        <x:v>ISO 19650-4:2022</x:v>
      </x:c>
      <x:c r="B8" s="13" t="str">
        <x:v>Criterios y decisiones para intercambio de información</x:v>
      </x:c>
      <x:c r="C8" s="13" t="str">
        <x:v>Aplicar proporcionalmente a escala y complejidad</x:v>
      </x:c>
      <x:c r="D8" s="13" t="str">
        <x:v>https://www.iso.org/standard/78246.html</x:v>
      </x:c>
    </x:row>
    <x:row r="9">
      <x:c r="A9" s="13" t="str">
        <x:v>buildingSMART IDS 1.0</x:v>
      </x:c>
      <x:c r="B9" s="13" t="str">
        <x:v>Requisitos alfanuméricos computables y comprobación IFC</x:v>
      </x:c>
      <x:c r="C9" s="13" t="str">
        <x:v>No comprueba geometría ni reglas de diseño</x:v>
      </x:c>
      <x:c r="D9" s="13" t="str">
        <x:v>https://www.buildingsmart.org/standards/bsi-standards/information-delivery-specification-ids/</x:v>
      </x:c>
    </x:row>
    <x:row r="10">
      <x:c r="A10" s="13" t="str">
        <x:v>Proyecto / jurisdicción</x:v>
      </x:c>
      <x:c r="B10" s="13" t="str">
        <x:v>Normativa, contrato, fabricante, cliente y autoridad</x:v>
      </x:c>
      <x:c r="C10" s="13" t="str">
        <x:v>Prevalece sobre la plantilla</x:v>
      </x:c>
      <x:c r="D10" s="13" t="str">
        <x:v>Definir por proyecto</x:v>
      </x:c>
    </x:row>
  </x:sheetData>
  <x:mergeCells>
    <x:mergeCell ref="A1:D2"/>
    <x:mergeCell ref="A3:D3"/>
  </x:mergeCells>
  <x:pageMargins left="0.7" right="0.7" top="0.75" bottom="0.75" header="0.3" footer="0.3"/>
</x:worksheet>
</file>